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<sst xmlns="http://schemas.openxmlformats.org/spreadsheetml/2006/main" count="367" uniqueCount="144">
  <si>
    <t>PREFEITURA MUNICIPAL DE SÃO SEPÉ</t>
  </si>
  <si>
    <t>LEI DE DIRETRIZES ORÇAMENTÁRIAS - 2018</t>
  </si>
  <si>
    <t>ANEXO I - PROGRAMAS</t>
  </si>
  <si>
    <t>ÓRGÃO:</t>
  </si>
  <si>
    <t>10. SECRETARIA MUNICIPAL DE DESENVOLVIMENTO ECONÔMICO</t>
  </si>
  <si>
    <t>UNIDADE:</t>
  </si>
  <si>
    <t>18. SECRETARIA  DE DESENVOLVIMENTO ECONÔMICO</t>
  </si>
  <si>
    <t>PROGRAMA:</t>
  </si>
  <si>
    <t>0031 ADMINISTRAÇÃO GOVERNAMENTAL</t>
  </si>
  <si>
    <t>OBJETIVO:</t>
  </si>
  <si>
    <t>Coordenar, formular e avaliar os atos e fatos pertinentes à administração pública, além de permitir a viabilização dos projetos e diretrizes formulados no Plano de Governo, e possibilitar a plena execução dos serviços públicos.</t>
  </si>
  <si>
    <t>TIPO</t>
  </si>
  <si>
    <t>Ação</t>
  </si>
  <si>
    <t>Metas</t>
  </si>
  <si>
    <t>Valor Orçado</t>
  </si>
  <si>
    <t>Recurso</t>
  </si>
  <si>
    <t>A</t>
  </si>
  <si>
    <t xml:space="preserve">2.093 Manutençãodo Desenvolvimento Econômico </t>
  </si>
  <si>
    <r>
      <rPr>
        <b/>
        <sz val="10"/>
        <rFont val="Calibri"/>
        <family val="2"/>
      </rPr>
      <t xml:space="preserve">                                                                                   
</t>
    </r>
    <r>
      <rPr>
        <sz val="10"/>
        <color indexed="8"/>
        <rFont val="Calibri"/>
        <family val="2"/>
      </rPr>
      <t xml:space="preserve"> Garantir a manutenção da Secretaria; Planejar e implementar a políticas de desenvolvimento municipal; Manter em dia a Folha de Pagamento.           Contratar 02 Agentes Administrativos
</t>
    </r>
    <r>
      <rPr>
        <sz val="10"/>
        <rFont val="Calibri"/>
        <family val="2"/>
      </rPr>
      <t xml:space="preserve">
</t>
    </r>
  </si>
  <si>
    <t>0001</t>
  </si>
  <si>
    <t>31900500-0000 Outros Benefícios Previdenciários (3356)</t>
  </si>
  <si>
    <t>31901100-00000 Vencimentos e Vantagens Fixas Pessoal Civil (705)</t>
  </si>
  <si>
    <t>31901600-0000 Outras Despesas Variáveis Pessoal Civil (3355)</t>
  </si>
  <si>
    <t>33509200-0000 Despesas de Exercícios Anteriores (7735)</t>
  </si>
  <si>
    <t>33901400-0000 Diárias Pessoal Civil (690)</t>
  </si>
  <si>
    <t>33903000-0000 Material de Consumo (686)</t>
  </si>
  <si>
    <t>33903300-0000 Passagens e despesas com Locomoção (687)</t>
  </si>
  <si>
    <t>33903600-0000 Outros Serviços Terceiros Pessoa Física (688)</t>
  </si>
  <si>
    <t>33903900-0000 Outros Serviços Terceiros Pessoa Jurídica (689)</t>
  </si>
  <si>
    <t>44905200-0000 Equipamentos e Material Permanente (691)</t>
  </si>
  <si>
    <t>Total do Programa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</si>
  <si>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</si>
  <si>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0057 REGULARIZAÇÃO FUNDIÁRIA E URBANÍSTICA</t>
  </si>
  <si>
    <t>Realizar o levantamento topográfico, no sentido da concessão do título de propriedade aos respectivos moradores, e ainda, a correspondente tributação dos imóveis, pela propriedade ou mesmo pela sua utilização.</t>
  </si>
  <si>
    <t>2.178 Regularização Fundiária e Urbanística</t>
  </si>
  <si>
    <t>Atuar no enfrentamento do quadro de irregularidade urbana a partir do planejamento das ações de regularização fundiária visando à democratização do acesso da população a terra regularizada e urbanizada.    Regularizar  área da Vila Block e Loteamentos</t>
  </si>
  <si>
    <t>33903000-0000 Material de Consumo (3968)</t>
  </si>
  <si>
    <t>33903600-0000 Outros Serviços Terceiros Pessoa Física (3969)</t>
  </si>
  <si>
    <r>
      <rPr>
        <sz val="10"/>
        <rFont val="Calibri"/>
        <family val="2"/>
      </rPr>
      <t>33903900-0000 Outros Se</t>
    </r>
    <r>
      <rPr>
        <sz val="11"/>
        <rFont val="Calibri"/>
        <family val="2"/>
      </rPr>
      <t>rviços Terceiros Pessoa Jurídica (3970)</t>
    </r>
  </si>
  <si>
    <t>0160 AÇÕES DE CONTROLE SOCIAL</t>
  </si>
  <si>
    <t>Ampliar e aperfeiçoar a execução dos direitos sociais, através da formulação de estratégias e do controle das políticas publicas.</t>
  </si>
  <si>
    <t xml:space="preserve">2.176 Manutenção COMUDES/Conselho Municipal de Desenvolvimento      </t>
  </si>
  <si>
    <t xml:space="preserve">Promover a participação de todos os segmentos da sociedade local, organizados ou não, na discussão dos problemas, na identificação das potencialidades, na definição de políticas públicas de investimentos e ações que visem o desenvolvimento econômico e social do município.                                                                                         </t>
  </si>
  <si>
    <t>33903000-0000 Material de Consumo (3954)</t>
  </si>
  <si>
    <t>33903900-0000 Outros Serviços Terceiros Pessoa Jurídica (3955)</t>
  </si>
  <si>
    <t>0130 PREVIDÊNCIA SOCIAL BÁSICA</t>
  </si>
  <si>
    <t xml:space="preserve"> Garantir o pagamento de todos os benefícios previdenciários previstos em lei e de todas as ações que dão suporte para o reconhecimento direito.</t>
  </si>
  <si>
    <t xml:space="preserve">2.097 Encargos Sociais  </t>
  </si>
  <si>
    <t>Manter em dia as Contribuições Sociais do quadro geral dos Servidores da Secretaria de Desenvolvimento Econômico.</t>
  </si>
  <si>
    <t>31901301-0000 FGTS (706)</t>
  </si>
  <si>
    <t>31901302-0000 INSS (5833)</t>
  </si>
  <si>
    <t>0136 PLANO DE SEGURIDADE SOCIAL DO SERVIDOR</t>
  </si>
  <si>
    <t>Dar cobertura aos riscos a que estão sujeitos o servidor e sua família, compreendendo um conjunto de benefícios e ações que lhes garantam os meios de subsistência nos eventos de doença, invalidez, velhice, acidente em serviço, inatividade, falecimento, reclusão, proteção à maternidade, à paternidade e à adoção,entre outros.</t>
  </si>
  <si>
    <t xml:space="preserve">2.177 Obrigação Patronal p/ RPPS    </t>
  </si>
  <si>
    <t>Dar continuidade a obrigação estabelecida em Lei, procedendo à manutenção de todo o sistema e recuperando o passivo atuarial.</t>
  </si>
  <si>
    <t>31911303-0000 Contribuição Patronal p/ RPPS (3958)</t>
  </si>
  <si>
    <t>31911399-0000 Outras patronais (3959)</t>
  </si>
  <si>
    <t>0171  ASSISTÊNCIA MÉDICA HOSPITALAR, AMBULATORIAL AO SERVIDOR PÚBLICO</t>
  </si>
  <si>
    <t xml:space="preserve"> Promover a saúde e o bem estar do servidor através de um plano de saúde que lhes  garantam benefícios médicos especificados</t>
  </si>
  <si>
    <t xml:space="preserve">2.179 Contribuição Patronal p/ saúde do servidor IPE  </t>
  </si>
  <si>
    <t xml:space="preserve">                                               
- Manter convênio com o Instituto de Previdência do Estado.
</t>
  </si>
  <si>
    <t>31900899-0000 Outros Benefícios Assistenciais (3964)</t>
  </si>
  <si>
    <t>335 PROMOÇÃO COMERCIAL</t>
  </si>
  <si>
    <t>Incentivar o Comércio local através de promoções e campanhas, aumentando o nível de arrecadação do município.</t>
  </si>
  <si>
    <t xml:space="preserve">2.094 Promoção da Indústria   </t>
  </si>
  <si>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Formular,  planejar e  implantar uma política de fomento econômico e tecnológico dos setores comercial, industrial e de serviços do Município que assegurem o desenvolvimento econômico municipal, através da execução de atividades de atração, incentivo à criação, preservação e ampliação de empreendimentos industriais do Município.                        Conceder, mediante prévia demonstração do interesse público, incentivos a empresas industriais, comerciais, de prestação de serviços e agro-industriais, levando em conta a função social decorrente da criação de empregos e renda e a importância para a economia do Município – PRODESES</t>
    </r>
  </si>
  <si>
    <t>33903000-0000 Material de Consumo (692)</t>
  </si>
  <si>
    <t>33903900-0000 Outros Serviços Terceiros Pessoa Jurídica (694)</t>
  </si>
  <si>
    <t>44905200-0000 Equipamentos e Material Permanente (696)</t>
  </si>
  <si>
    <t>0335 PROMOÇÃO COMERCIAL</t>
  </si>
  <si>
    <t>Incentivar o Comércio local  através de Promoções e Campanhas, aumentando o nível de arrecadação do Município.</t>
  </si>
  <si>
    <t xml:space="preserve">2.095 Promoção do Comércio    </t>
  </si>
  <si>
    <t>Aumentar a arrecadação do Município para a geração de empregos e renda.
-Incentivar o comércio local para ampliação de suas potencialidades e comercialização de produtos do nosso Município
Aluguel de imóvel para implantação Sala do Empreendedor/Rede SIM                                                          Conceder, mediante prévia demonstração do interesse público, incentivos a empresas industriais, comerciais, de prestação de serviços e agro-industriais, levando em conta a função social decorrente da criação de empregos e renda e a importância para a economia do Município - PRODESE</t>
  </si>
  <si>
    <t>33903000-0000 Material de Consumo (698)</t>
  </si>
  <si>
    <t>33903600-0000 Outros Serviços Terceiros Pessoa Física (699)</t>
  </si>
  <si>
    <r>
      <rPr>
        <sz val="10"/>
        <rFont val="Calibri"/>
        <family val="2"/>
      </rPr>
      <t>33903900-0000 Outros Se</t>
    </r>
    <r>
      <rPr>
        <sz val="11"/>
        <rFont val="Calibri"/>
        <family val="2"/>
      </rPr>
      <t>rviços Terceiros Pessoa Jurídica (700)</t>
    </r>
  </si>
  <si>
    <t>44905200-0000 Equipamentos e Material Permanente (701)</t>
  </si>
  <si>
    <t>P</t>
  </si>
  <si>
    <t xml:space="preserve">Ampliação do Distrito Industrial    </t>
  </si>
  <si>
    <t>Garantia de área estruturada para atração de novas empresas, investidores e ampliação de empresas locais. Adequara a infraestrutura e arruamento da área adquirida.</t>
  </si>
  <si>
    <t>44906100-00000 Aquisição de imóveis (Criar)</t>
  </si>
  <si>
    <r>
      <rPr>
        <sz val="10"/>
        <rFont val="Calibri"/>
        <family val="2"/>
      </rPr>
      <t>33903900-0000 Outros Se</t>
    </r>
    <r>
      <rPr>
        <sz val="11"/>
        <rFont val="Calibri"/>
        <family val="2"/>
      </rPr>
      <t>rviços Terceiros Pessoa Jurídica (Criar)</t>
    </r>
  </si>
  <si>
    <t>0346 INCENTIVO E PROMOÇÃO AO TURISMO</t>
  </si>
  <si>
    <t xml:space="preserve">Desenvolver programas turísticos no Município, promoção, capacitação, acessibilidade, fomentando atividades que divulguem o turismo
</t>
  </si>
  <si>
    <t xml:space="preserve">2.096 Promoção do Turismo  </t>
  </si>
  <si>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 xml:space="preserve">                  
- Promover o turismo sustentável em São Sepé, contribuindo para o desenvolvimento socioeconômico da população.
</t>
    </r>
  </si>
  <si>
    <t>33903000-0000 Material de Consumo (702)</t>
  </si>
  <si>
    <t>33903600-0000 Outros Serviços Terceiros Pessoa Física (703)</t>
  </si>
  <si>
    <r>
      <rPr>
        <sz val="10"/>
        <rFont val="Calibri"/>
        <family val="2"/>
      </rPr>
      <t>33903900-0000 Outros Se</t>
    </r>
    <r>
      <rPr>
        <sz val="11"/>
        <rFont val="Calibri"/>
        <family val="2"/>
      </rPr>
      <t>rviços Terceiros Pessoa Jurídica (704)</t>
    </r>
  </si>
  <si>
    <t>0129 INCENTIVO AO DESENVOLVIMENTO</t>
  </si>
  <si>
    <t xml:space="preserve"> Promover medidas que contribuam para o desenvolvimento econômico e social, que diminuam a desigualdade e contribuam para uma melhor qualidade de vida da população</t>
  </si>
  <si>
    <t>1.103 Realização de terraplanagem e outros serviços para a instalação de empresas</t>
  </si>
  <si>
    <t xml:space="preserve">Adotar políticas que promovam  o desenvolvimento social e econômico do Município, através de convênios entre empresas e Prefeitura.
</t>
  </si>
  <si>
    <t>33903000-0000 Material de Consumo (4802)</t>
  </si>
  <si>
    <t>33903600-0000 Outros Serviços Terceiros Pessoa Física (4803)</t>
  </si>
  <si>
    <r>
      <rPr>
        <sz val="10"/>
        <rFont val="Calibri"/>
        <family val="2"/>
      </rPr>
      <t>33903900-0000 Outros Se</t>
    </r>
    <r>
      <rPr>
        <sz val="11"/>
        <rFont val="Calibri"/>
        <family val="2"/>
      </rPr>
      <t>rviços Terceiros Pessoa Jurídica (4804)</t>
    </r>
  </si>
  <si>
    <t xml:space="preserve">1.102 Aquisição de área para a instalação de empresas </t>
  </si>
  <si>
    <t>- Adotar políticas que promovam  o desenvolvimento social e econômico do Município, através de convênios entre empresas e Prefeitura.</t>
  </si>
  <si>
    <t>44906100-0000 Aquisição de Imóveis (4801)</t>
  </si>
  <si>
    <t>Total do programa</t>
  </si>
  <si>
    <r>
      <rPr>
        <b/>
        <sz val="10"/>
        <rFont val="Calibri"/>
        <family val="2"/>
      </rPr>
      <t>XXXX Manutenção das Associações Urbanas</t>
    </r>
    <r>
      <rPr>
        <sz val="10"/>
        <rFont val="Calibri"/>
        <family val="2"/>
      </rPr>
      <t xml:space="preserve"> </t>
    </r>
  </si>
  <si>
    <t xml:space="preserve">Manter ativa as associações de bairros.                   Trabalhar em conjunto com as associações para atendimento da população dos bairros.  
</t>
  </si>
  <si>
    <t>0021 SEGURANÇA DO CIDADÃO</t>
  </si>
  <si>
    <t>Garantir recursos que visem a melhoria dos serviços prestados pelos órgãos de Segurança  Pública do Município.</t>
  </si>
  <si>
    <t>OE</t>
  </si>
  <si>
    <t xml:space="preserve">0.002 Manutenção do CONSEPRO </t>
  </si>
  <si>
    <t xml:space="preserve"> Colaborar com os órgãos Públicos de Segurança como a Policia Civil, Brigada Militar, de  forma cooperativa , proporcionando um futuro pacífico e tranquilo para todos os cidadãos sepeenses.
Manter mensalmente o monitoramento 
  </t>
  </si>
  <si>
    <t>33504100-0000 Contribuições (3211)</t>
  </si>
  <si>
    <t>2.XXX Segurança Pública</t>
  </si>
  <si>
    <t>Manter um sistema de monitoramento eletrônico com a utilização de câmeras.</t>
  </si>
  <si>
    <t>33903900-0000 outros Serviços de Terceiros Pessoa Jurídica (5237)</t>
  </si>
  <si>
    <t>44905200-0000 Equipamentos e Material Permanente (5238)</t>
  </si>
  <si>
    <t>Guarda Municipal</t>
  </si>
  <si>
    <t>Possibilitar a criação da guarda municipal como instrumento efetivo de fiscalização do trânsito, preservação do patrimônio público e de segurança pública.</t>
  </si>
  <si>
    <t xml:space="preserve">31901100-00000 Vencimentos e Vantagens Fixas Pessoal Civil </t>
  </si>
  <si>
    <t>Total da Secretaria de Desenvolvimento Econômico</t>
  </si>
  <si>
    <t>PPA 2014/2017</t>
  </si>
  <si>
    <t xml:space="preserve">ANEXO II - RESUMO DOS PROGRAMAS </t>
  </si>
  <si>
    <t>Código do Programa</t>
  </si>
  <si>
    <t>Descrição do Programa</t>
  </si>
  <si>
    <t>Valor Global</t>
  </si>
  <si>
    <t>0130</t>
  </si>
  <si>
    <t>PREVIDÊNCIA SOCIAL BÁSICA</t>
  </si>
  <si>
    <t>0049</t>
  </si>
  <si>
    <t xml:space="preserve">ENSINO REGULAR COM FORMAÇÃO PROFISSIONAL  </t>
  </si>
  <si>
    <t>0171</t>
  </si>
  <si>
    <t>ASSISTÊNCIA MÉDICA HOSPITALAR, AMBULATORIAL AO SERVIDOR PÚBLICO</t>
  </si>
  <si>
    <t>0031</t>
  </si>
  <si>
    <t>ADMINISTRAÇÃO GOVERNAMENTAL</t>
  </si>
  <si>
    <t>0057</t>
  </si>
  <si>
    <t>REGULARIZAÇÃO FUNDIÁRIA E URBANÍSTICA</t>
  </si>
  <si>
    <t>0115</t>
  </si>
  <si>
    <t>CONSELHOS</t>
  </si>
  <si>
    <t>0275</t>
  </si>
  <si>
    <t>SERVIÇO DE DEFESA AO CONSUMIDOR</t>
  </si>
  <si>
    <t>0136</t>
  </si>
  <si>
    <t>PLANO DE SEGURIDADE SOCIAL DO SERVIDOR</t>
  </si>
  <si>
    <t>0330</t>
  </si>
  <si>
    <t>PRODUÇÃO E PROMOÇÃO INDUSTRIAL</t>
  </si>
  <si>
    <t>0335</t>
  </si>
  <si>
    <t>PROMOÇÃO COMERCIAL</t>
  </si>
  <si>
    <t>0346</t>
  </si>
  <si>
    <t>INCENTIVO E PROMOÇÃO AO TURISMO</t>
  </si>
  <si>
    <t>TOTAL GERAL DOS PROGRAMAS ------------------------------------------------------------- &gt;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</si>
</sst>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_(&quot;R$ &quot;* #,##0.00_);_(&quot;R$ &quot;* \(#,##0.00\);_(&quot;R$ &quot;* \-??_);_(@_)"/>
    <numFmt numFmtId="168" formatCode="_-&quot;R$ &quot;* #,##0.00_-;&quot;-R$ &quot;* #,##0.00_-;_-&quot;R$ &quot;* \-??_-;_-@_-"/>
    <numFmt numFmtId="169" formatCode="_-[$R$-416]\ * #,##0.00_-;\-[$R$-416]\ * #,##0.00_-;_-[$R$-416]\ * \-??_-;_-@_-"/>
    <numFmt numFmtId="170" formatCode="_ &quot;R$ &quot;* #,##0.00_ ;_ &quot;R$ &quot;* \-#,##0.00_ ;_ &quot;R$ &quot;* \-??_ ;_ @_ "/>
    <numFmt numFmtId="171" formatCode="_-* #,##0.00_-;\-* #,##0.00_-;_-* \-??_-;_-@_-"/>
  </numFmts>
  <fonts count="10"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left"/>
    </xf>
    <xf numFmtId="166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textRotation="45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left" vertical="top" wrapText="1"/>
    </xf>
    <xf numFmtId="167" fontId="3" fillId="0" borderId="2" xfId="17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left" vertical="center" wrapText="1"/>
    </xf>
    <xf numFmtId="167" fontId="4" fillId="0" borderId="2" xfId="17" applyFont="1" applyFill="1" applyBorder="1" applyAlignment="1" applyProtection="1">
      <alignment horizontal="center" vertical="center"/>
      <protection/>
    </xf>
    <xf numFmtId="166" fontId="3" fillId="0" borderId="2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left"/>
    </xf>
    <xf numFmtId="166" fontId="4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/>
    </xf>
    <xf numFmtId="168" fontId="3" fillId="0" borderId="2" xfId="17" applyNumberFormat="1" applyFont="1" applyFill="1" applyBorder="1" applyAlignment="1" applyProtection="1">
      <alignment horizontal="center" vertical="center"/>
      <protection/>
    </xf>
    <xf numFmtId="168" fontId="4" fillId="0" borderId="2" xfId="17" applyNumberFormat="1" applyFont="1" applyFill="1" applyBorder="1" applyAlignment="1" applyProtection="1">
      <alignment horizontal="center" vertical="center"/>
      <protection/>
    </xf>
    <xf numFmtId="166" fontId="4" fillId="0" borderId="2" xfId="0" applyNumberFormat="1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/>
    </xf>
    <xf numFmtId="166" fontId="4" fillId="0" borderId="2" xfId="0" applyNumberFormat="1" applyFont="1" applyFill="1" applyBorder="1" applyAlignment="1">
      <alignment vertical="top" wrapText="1"/>
    </xf>
    <xf numFmtId="169" fontId="3" fillId="0" borderId="2" xfId="0" applyNumberFormat="1" applyFont="1" applyFill="1" applyBorder="1" applyAlignment="1">
      <alignment vertical="center"/>
    </xf>
    <xf numFmtId="167" fontId="4" fillId="0" borderId="2" xfId="17" applyFont="1" applyFill="1" applyBorder="1" applyAlignment="1" applyProtection="1">
      <alignment vertical="center"/>
      <protection/>
    </xf>
    <xf numFmtId="164" fontId="9" fillId="0" borderId="2" xfId="0" applyFont="1" applyBorder="1" applyAlignment="1">
      <alignment horizontal="center" vertical="center"/>
    </xf>
    <xf numFmtId="170" fontId="9" fillId="0" borderId="2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 horizontal="center" wrapText="1"/>
    </xf>
    <xf numFmtId="164" fontId="9" fillId="2" borderId="6" xfId="0" applyFont="1" applyFill="1" applyBorder="1" applyAlignment="1">
      <alignment horizontal="center"/>
    </xf>
    <xf numFmtId="164" fontId="9" fillId="2" borderId="7" xfId="0" applyFon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71" fontId="0" fillId="0" borderId="10" xfId="0" applyNumberForma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71" fontId="0" fillId="0" borderId="12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164" fontId="9" fillId="0" borderId="15" xfId="0" applyFont="1" applyBorder="1" applyAlignment="1">
      <alignment horizontal="center"/>
    </xf>
    <xf numFmtId="171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&#199;&#195;O%20LDO%202016\OFICIAIS\C&#243;pia%20de%20Anexos%20-%20PPA%20assist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Programas"/>
      <sheetName val="Anexo II - Resumo dos Programas"/>
      <sheetName val="Anexo III - Progr-Ação-Fun-Subf"/>
    </sheetNames>
    <sheetDataSet>
      <sheetData sheetId="0">
        <row r="1">
          <cell r="A1" t="str">
            <v>MUNICÍPIO DE SÃO SEPÉ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="110" zoomScaleNormal="110" workbookViewId="0" topLeftCell="A270">
      <selection activeCell="F275" sqref="F275"/>
    </sheetView>
  </sheetViews>
  <sheetFormatPr defaultColWidth="9.140625" defaultRowHeight="12.75"/>
  <cols>
    <col min="2" max="2" width="31.28125" style="0" customWidth="1"/>
    <col min="5" max="5" width="25.28125" style="0" customWidth="1"/>
    <col min="6" max="6" width="20.28125" style="0" customWidth="1"/>
    <col min="7" max="7" width="11.28125" style="1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2.75">
      <c r="A3" s="4"/>
      <c r="B3" s="4"/>
      <c r="C3" s="4"/>
      <c r="D3" s="4"/>
      <c r="E3" s="4"/>
      <c r="F3" s="4"/>
      <c r="G3" s="5"/>
    </row>
    <row r="4" spans="1:7" ht="13.5">
      <c r="A4" s="6" t="s">
        <v>2</v>
      </c>
      <c r="B4" s="6"/>
      <c r="C4" s="6"/>
      <c r="D4" s="6"/>
      <c r="E4" s="6"/>
      <c r="F4" s="6"/>
      <c r="G4" s="6"/>
    </row>
    <row r="5" spans="1:7" ht="14.25">
      <c r="A5" s="7" t="s">
        <v>3</v>
      </c>
      <c r="B5" s="7"/>
      <c r="C5" s="8" t="s">
        <v>4</v>
      </c>
      <c r="D5" s="8"/>
      <c r="E5" s="8"/>
      <c r="F5" s="8"/>
      <c r="G5" s="8"/>
    </row>
    <row r="6" spans="1:7" ht="14.25">
      <c r="A6" s="7" t="s">
        <v>5</v>
      </c>
      <c r="B6" s="7"/>
      <c r="C6" s="8" t="s">
        <v>6</v>
      </c>
      <c r="D6" s="8"/>
      <c r="E6" s="8"/>
      <c r="F6" s="8"/>
      <c r="G6" s="8"/>
    </row>
    <row r="7" spans="1:7" ht="21.75" customHeight="1">
      <c r="A7" s="9" t="s">
        <v>7</v>
      </c>
      <c r="B7" s="9"/>
      <c r="C7" s="9" t="s">
        <v>8</v>
      </c>
      <c r="D7" s="9"/>
      <c r="E7" s="9"/>
      <c r="F7" s="9"/>
      <c r="G7" s="9"/>
    </row>
    <row r="8" spans="1:7" ht="24.75" customHeight="1">
      <c r="A8" s="9" t="s">
        <v>9</v>
      </c>
      <c r="B8" s="9"/>
      <c r="C8" s="10" t="s">
        <v>10</v>
      </c>
      <c r="D8" s="10"/>
      <c r="E8" s="10"/>
      <c r="F8" s="10"/>
      <c r="G8" s="10"/>
    </row>
    <row r="9" spans="1:7" ht="24.75" customHeight="1">
      <c r="A9" s="11"/>
      <c r="B9" s="11"/>
      <c r="C9" s="10"/>
      <c r="D9" s="10"/>
      <c r="E9" s="10"/>
      <c r="F9" s="10"/>
      <c r="G9" s="10"/>
    </row>
    <row r="10" spans="1:7" ht="12.75" customHeight="1">
      <c r="A10" s="12" t="s">
        <v>11</v>
      </c>
      <c r="B10" s="13" t="s">
        <v>12</v>
      </c>
      <c r="C10" s="13" t="s">
        <v>13</v>
      </c>
      <c r="D10" s="13"/>
      <c r="E10" s="13"/>
      <c r="F10" s="14" t="s">
        <v>14</v>
      </c>
      <c r="G10" s="15" t="s">
        <v>15</v>
      </c>
    </row>
    <row r="11" spans="1:7" ht="12.75" customHeight="1">
      <c r="A11" s="12"/>
      <c r="B11" s="13"/>
      <c r="C11" s="13"/>
      <c r="D11" s="13"/>
      <c r="E11" s="13"/>
      <c r="F11" s="14"/>
      <c r="G11" s="15"/>
    </row>
    <row r="12" spans="1:7" ht="69" customHeight="1">
      <c r="A12" s="16" t="s">
        <v>16</v>
      </c>
      <c r="B12" s="13" t="s">
        <v>17</v>
      </c>
      <c r="C12" s="17" t="s">
        <v>18</v>
      </c>
      <c r="D12" s="17"/>
      <c r="E12" s="17"/>
      <c r="F12" s="18">
        <f>F13+F14+F15+F16+F17+F18+F19+F20+F21+F22</f>
        <v>259000</v>
      </c>
      <c r="G12" s="19" t="s">
        <v>19</v>
      </c>
    </row>
    <row r="13" spans="1:7" ht="28.5" customHeight="1">
      <c r="A13" s="16"/>
      <c r="B13" s="13"/>
      <c r="C13" s="20" t="s">
        <v>20</v>
      </c>
      <c r="D13" s="20"/>
      <c r="E13" s="20"/>
      <c r="F13" s="21">
        <v>1000</v>
      </c>
      <c r="G13" s="19"/>
    </row>
    <row r="14" spans="1:7" ht="32.25" customHeight="1">
      <c r="A14" s="16"/>
      <c r="B14" s="13"/>
      <c r="C14" s="20" t="s">
        <v>21</v>
      </c>
      <c r="D14" s="20"/>
      <c r="E14" s="20"/>
      <c r="F14" s="21">
        <v>227000</v>
      </c>
      <c r="G14" s="19"/>
    </row>
    <row r="15" spans="1:7" ht="30.75" customHeight="1">
      <c r="A15" s="16"/>
      <c r="B15" s="13"/>
      <c r="C15" s="20" t="s">
        <v>22</v>
      </c>
      <c r="D15" s="20"/>
      <c r="E15" s="20"/>
      <c r="F15" s="21">
        <v>1000</v>
      </c>
      <c r="G15" s="19"/>
    </row>
    <row r="16" spans="1:7" ht="30.75" customHeight="1">
      <c r="A16" s="16"/>
      <c r="B16" s="13"/>
      <c r="C16" s="20" t="s">
        <v>23</v>
      </c>
      <c r="D16" s="20"/>
      <c r="E16" s="20"/>
      <c r="F16" s="21">
        <v>1000</v>
      </c>
      <c r="G16" s="19"/>
    </row>
    <row r="17" spans="1:7" ht="30.75" customHeight="1">
      <c r="A17" s="16"/>
      <c r="B17" s="13"/>
      <c r="C17" s="20" t="s">
        <v>24</v>
      </c>
      <c r="D17" s="20"/>
      <c r="E17" s="20"/>
      <c r="F17" s="21">
        <v>2000</v>
      </c>
      <c r="G17" s="19"/>
    </row>
    <row r="18" spans="1:7" ht="27" customHeight="1">
      <c r="A18" s="16"/>
      <c r="B18" s="13"/>
      <c r="C18" s="20" t="s">
        <v>25</v>
      </c>
      <c r="D18" s="20"/>
      <c r="E18" s="20"/>
      <c r="F18" s="21">
        <v>6000</v>
      </c>
      <c r="G18" s="19"/>
    </row>
    <row r="19" spans="1:7" ht="30" customHeight="1">
      <c r="A19" s="16"/>
      <c r="B19" s="13"/>
      <c r="C19" s="20" t="s">
        <v>26</v>
      </c>
      <c r="D19" s="20"/>
      <c r="E19" s="20"/>
      <c r="F19" s="21">
        <v>1000</v>
      </c>
      <c r="G19" s="19"/>
    </row>
    <row r="20" spans="1:7" ht="30" customHeight="1">
      <c r="A20" s="16"/>
      <c r="B20" s="13"/>
      <c r="C20" s="20" t="s">
        <v>27</v>
      </c>
      <c r="D20" s="20"/>
      <c r="E20" s="20"/>
      <c r="F20" s="21">
        <v>1000</v>
      </c>
      <c r="G20" s="19"/>
    </row>
    <row r="21" spans="1:7" ht="30" customHeight="1">
      <c r="A21" s="16"/>
      <c r="B21" s="13"/>
      <c r="C21" s="20" t="s">
        <v>28</v>
      </c>
      <c r="D21" s="20"/>
      <c r="E21" s="20"/>
      <c r="F21" s="21">
        <v>15000</v>
      </c>
      <c r="G21" s="19"/>
    </row>
    <row r="22" spans="1:7" ht="24.75" customHeight="1">
      <c r="A22" s="16"/>
      <c r="B22" s="13"/>
      <c r="C22" s="20" t="s">
        <v>29</v>
      </c>
      <c r="D22" s="20"/>
      <c r="E22" s="20"/>
      <c r="F22" s="21">
        <v>4000</v>
      </c>
      <c r="G22" s="19"/>
    </row>
    <row r="23" spans="1:7" ht="18.75" customHeight="1">
      <c r="A23" s="16"/>
      <c r="B23" s="22"/>
      <c r="C23" s="17" t="s">
        <v>30</v>
      </c>
      <c r="D23" s="17"/>
      <c r="E23" s="17"/>
      <c r="F23" s="18">
        <f>SUM(F12)</f>
        <v>259000</v>
      </c>
      <c r="G23" s="23"/>
    </row>
    <row r="24" spans="1:7" ht="14.25">
      <c r="A24" s="24" t="s">
        <v>31</v>
      </c>
      <c r="B24" s="24"/>
      <c r="C24" s="24"/>
      <c r="D24" s="24"/>
      <c r="E24" s="24"/>
      <c r="F24" s="24"/>
      <c r="G24" s="24"/>
    </row>
    <row r="25" spans="1:7" ht="15.75">
      <c r="A25" s="2" t="s">
        <v>0</v>
      </c>
      <c r="B25" s="2"/>
      <c r="C25" s="2"/>
      <c r="D25" s="2"/>
      <c r="E25" s="2"/>
      <c r="F25" s="2"/>
      <c r="G25" s="2"/>
    </row>
    <row r="26" spans="1:7" ht="15.75" customHeight="1">
      <c r="A26" s="3" t="s">
        <v>1</v>
      </c>
      <c r="B26" s="3"/>
      <c r="C26" s="3"/>
      <c r="D26" s="3"/>
      <c r="E26" s="3"/>
      <c r="F26" s="3"/>
      <c r="G26" s="3"/>
    </row>
    <row r="27" spans="1:7" ht="12.75">
      <c r="A27" s="4"/>
      <c r="B27" s="4"/>
      <c r="C27" s="4"/>
      <c r="D27" s="4"/>
      <c r="E27" s="4"/>
      <c r="F27" s="4"/>
      <c r="G27" s="5"/>
    </row>
    <row r="28" spans="1:7" ht="13.5">
      <c r="A28" s="6" t="s">
        <v>2</v>
      </c>
      <c r="B28" s="6"/>
      <c r="C28" s="6"/>
      <c r="D28" s="6"/>
      <c r="E28" s="6"/>
      <c r="F28" s="6"/>
      <c r="G28" s="6"/>
    </row>
    <row r="29" spans="1:7" ht="14.25">
      <c r="A29" s="7" t="s">
        <v>3</v>
      </c>
      <c r="B29" s="7"/>
      <c r="C29" s="8" t="s">
        <v>4</v>
      </c>
      <c r="D29" s="8"/>
      <c r="E29" s="8"/>
      <c r="F29" s="8"/>
      <c r="G29" s="8"/>
    </row>
    <row r="30" spans="1:7" ht="14.25">
      <c r="A30" s="7" t="s">
        <v>5</v>
      </c>
      <c r="B30" s="7"/>
      <c r="C30" s="8" t="s">
        <v>6</v>
      </c>
      <c r="D30" s="8"/>
      <c r="E30" s="8"/>
      <c r="F30" s="8"/>
      <c r="G30" s="8"/>
    </row>
    <row r="31" spans="1:7" ht="20.25" customHeight="1">
      <c r="A31" s="9" t="s">
        <v>7</v>
      </c>
      <c r="B31" s="9"/>
      <c r="C31" s="9" t="s">
        <v>32</v>
      </c>
      <c r="D31" s="9"/>
      <c r="E31" s="9"/>
      <c r="F31" s="9"/>
      <c r="G31" s="9"/>
    </row>
    <row r="32" spans="1:7" ht="32.25" customHeight="1">
      <c r="A32" s="9" t="s">
        <v>9</v>
      </c>
      <c r="B32" s="9"/>
      <c r="C32" s="9" t="s">
        <v>33</v>
      </c>
      <c r="D32" s="9"/>
      <c r="E32" s="9"/>
      <c r="F32" s="9"/>
      <c r="G32" s="9"/>
    </row>
    <row r="33" spans="1:7" ht="13.5" customHeight="1">
      <c r="A33" s="11"/>
      <c r="B33" s="11"/>
      <c r="C33" s="9"/>
      <c r="D33" s="9"/>
      <c r="E33" s="9"/>
      <c r="F33" s="9"/>
      <c r="G33" s="9"/>
    </row>
    <row r="34" spans="1:7" ht="12.75" customHeight="1">
      <c r="A34" s="12" t="s">
        <v>11</v>
      </c>
      <c r="B34" s="13" t="s">
        <v>12</v>
      </c>
      <c r="C34" s="13" t="s">
        <v>13</v>
      </c>
      <c r="D34" s="13"/>
      <c r="E34" s="13"/>
      <c r="F34" s="14" t="s">
        <v>14</v>
      </c>
      <c r="G34" s="15" t="s">
        <v>15</v>
      </c>
    </row>
    <row r="35" spans="1:7" ht="12.75" customHeight="1">
      <c r="A35" s="12"/>
      <c r="B35" s="13"/>
      <c r="C35" s="13"/>
      <c r="D35" s="13"/>
      <c r="E35" s="13"/>
      <c r="F35" s="14"/>
      <c r="G35" s="15"/>
    </row>
    <row r="36" spans="1:7" ht="119.25" customHeight="1">
      <c r="A36" s="16" t="s">
        <v>16</v>
      </c>
      <c r="B36" s="13" t="s">
        <v>34</v>
      </c>
      <c r="C36" s="20" t="s">
        <v>35</v>
      </c>
      <c r="D36" s="20"/>
      <c r="E36" s="20"/>
      <c r="F36" s="18">
        <f>F37+F38+F39</f>
        <v>11000</v>
      </c>
      <c r="G36" s="19" t="s">
        <v>19</v>
      </c>
    </row>
    <row r="37" spans="1:7" ht="30" customHeight="1">
      <c r="A37" s="16"/>
      <c r="B37" s="13"/>
      <c r="C37" s="20" t="s">
        <v>36</v>
      </c>
      <c r="D37" s="20"/>
      <c r="E37" s="20"/>
      <c r="F37" s="21">
        <v>1000</v>
      </c>
      <c r="G37" s="19"/>
    </row>
    <row r="38" spans="1:7" ht="34.5" customHeight="1">
      <c r="A38" s="16"/>
      <c r="B38" s="13"/>
      <c r="C38" s="20" t="s">
        <v>37</v>
      </c>
      <c r="D38" s="20"/>
      <c r="E38" s="20"/>
      <c r="F38" s="21">
        <v>5000</v>
      </c>
      <c r="G38" s="19"/>
    </row>
    <row r="39" spans="1:7" ht="30.75" customHeight="1">
      <c r="A39" s="16"/>
      <c r="B39" s="13"/>
      <c r="C39" s="20" t="s">
        <v>38</v>
      </c>
      <c r="D39" s="20"/>
      <c r="E39" s="20"/>
      <c r="F39" s="21">
        <v>5000</v>
      </c>
      <c r="G39" s="19"/>
    </row>
    <row r="40" spans="1:7" ht="22.5" customHeight="1">
      <c r="A40" s="16"/>
      <c r="B40" s="22"/>
      <c r="C40" s="17" t="s">
        <v>30</v>
      </c>
      <c r="D40" s="17"/>
      <c r="E40" s="17"/>
      <c r="F40" s="18">
        <f>SUM(F36)</f>
        <v>11000</v>
      </c>
      <c r="G40" s="23"/>
    </row>
    <row r="41" spans="1:7" ht="14.25">
      <c r="A41" s="24" t="s">
        <v>31</v>
      </c>
      <c r="B41" s="24"/>
      <c r="C41" s="24"/>
      <c r="D41" s="24"/>
      <c r="E41" s="24"/>
      <c r="F41" s="24"/>
      <c r="G41" s="24"/>
    </row>
    <row r="44" spans="1:7" ht="25.5" customHeight="1">
      <c r="A44" s="2" t="s">
        <v>0</v>
      </c>
      <c r="B44" s="2"/>
      <c r="C44" s="2"/>
      <c r="D44" s="2"/>
      <c r="E44" s="2"/>
      <c r="F44" s="2"/>
      <c r="G44" s="2"/>
    </row>
    <row r="45" spans="1:7" ht="12.75" customHeight="1">
      <c r="A45" s="3" t="s">
        <v>1</v>
      </c>
      <c r="B45" s="3"/>
      <c r="C45" s="3"/>
      <c r="D45" s="3"/>
      <c r="E45" s="3"/>
      <c r="F45" s="3"/>
      <c r="G45" s="3"/>
    </row>
    <row r="46" spans="1:7" ht="12.75">
      <c r="A46" s="4"/>
      <c r="B46" s="4"/>
      <c r="C46" s="4"/>
      <c r="D46" s="4"/>
      <c r="E46" s="4"/>
      <c r="F46" s="4"/>
      <c r="G46" s="5"/>
    </row>
    <row r="47" spans="1:7" ht="13.5">
      <c r="A47" s="6" t="s">
        <v>2</v>
      </c>
      <c r="B47" s="6"/>
      <c r="C47" s="6"/>
      <c r="D47" s="6"/>
      <c r="E47" s="6"/>
      <c r="F47" s="6"/>
      <c r="G47" s="6"/>
    </row>
    <row r="48" spans="1:7" ht="14.25">
      <c r="A48" s="7" t="s">
        <v>3</v>
      </c>
      <c r="B48" s="7"/>
      <c r="C48" s="8" t="s">
        <v>4</v>
      </c>
      <c r="D48" s="8"/>
      <c r="E48" s="8"/>
      <c r="F48" s="8"/>
      <c r="G48" s="8"/>
    </row>
    <row r="49" spans="1:7" ht="14.25">
      <c r="A49" s="7" t="s">
        <v>5</v>
      </c>
      <c r="B49" s="7"/>
      <c r="C49" s="8" t="s">
        <v>6</v>
      </c>
      <c r="D49" s="8"/>
      <c r="E49" s="8"/>
      <c r="F49" s="8"/>
      <c r="G49" s="8"/>
    </row>
    <row r="50" spans="1:7" ht="21.75" customHeight="1">
      <c r="A50" s="9" t="s">
        <v>7</v>
      </c>
      <c r="B50" s="9"/>
      <c r="C50" s="9" t="s">
        <v>39</v>
      </c>
      <c r="D50" s="9"/>
      <c r="E50" s="9"/>
      <c r="F50" s="9"/>
      <c r="G50" s="9"/>
    </row>
    <row r="51" spans="1:7" ht="24.75" customHeight="1">
      <c r="A51" s="9" t="s">
        <v>9</v>
      </c>
      <c r="B51" s="9"/>
      <c r="C51" s="25" t="s">
        <v>40</v>
      </c>
      <c r="D51" s="25"/>
      <c r="E51" s="25"/>
      <c r="F51" s="25"/>
      <c r="G51" s="25"/>
    </row>
    <row r="52" spans="1:7" ht="24.75" customHeight="1">
      <c r="A52" s="11"/>
      <c r="B52" s="11"/>
      <c r="C52" s="25"/>
      <c r="D52" s="25"/>
      <c r="E52" s="25"/>
      <c r="F52" s="25"/>
      <c r="G52" s="25"/>
    </row>
    <row r="53" spans="1:7" ht="12.75" customHeight="1">
      <c r="A53" s="12" t="s">
        <v>11</v>
      </c>
      <c r="B53" s="13" t="s">
        <v>12</v>
      </c>
      <c r="C53" s="13" t="s">
        <v>13</v>
      </c>
      <c r="D53" s="13"/>
      <c r="E53" s="13"/>
      <c r="F53" s="14" t="s">
        <v>14</v>
      </c>
      <c r="G53" s="15" t="s">
        <v>15</v>
      </c>
    </row>
    <row r="54" spans="1:7" ht="14.25">
      <c r="A54" s="12"/>
      <c r="B54" s="13"/>
      <c r="C54" s="13"/>
      <c r="D54" s="13"/>
      <c r="E54" s="13"/>
      <c r="F54" s="14"/>
      <c r="G54" s="15"/>
    </row>
    <row r="55" spans="1:7" ht="156" customHeight="1">
      <c r="A55" s="16" t="s">
        <v>16</v>
      </c>
      <c r="B55" s="26" t="s">
        <v>41</v>
      </c>
      <c r="C55" s="20" t="s">
        <v>42</v>
      </c>
      <c r="D55" s="20"/>
      <c r="E55" s="20"/>
      <c r="F55" s="18">
        <f>F56+F57</f>
        <v>6000</v>
      </c>
      <c r="G55" s="19" t="s">
        <v>19</v>
      </c>
    </row>
    <row r="56" spans="1:7" ht="33" customHeight="1">
      <c r="A56" s="16"/>
      <c r="B56" s="26"/>
      <c r="C56" s="20" t="s">
        <v>43</v>
      </c>
      <c r="D56" s="20"/>
      <c r="E56" s="20"/>
      <c r="F56" s="21">
        <v>1000</v>
      </c>
      <c r="G56" s="19"/>
    </row>
    <row r="57" spans="1:7" ht="32.25" customHeight="1">
      <c r="A57" s="16"/>
      <c r="B57" s="26"/>
      <c r="C57" s="20" t="s">
        <v>44</v>
      </c>
      <c r="D57" s="20"/>
      <c r="E57" s="20"/>
      <c r="F57" s="21">
        <v>5000</v>
      </c>
      <c r="G57" s="19"/>
    </row>
    <row r="58" spans="1:7" ht="17.25" customHeight="1">
      <c r="A58" s="16"/>
      <c r="B58" s="22"/>
      <c r="C58" s="17" t="s">
        <v>30</v>
      </c>
      <c r="D58" s="17"/>
      <c r="E58" s="17"/>
      <c r="F58" s="18">
        <f>SUM(F55)</f>
        <v>6000</v>
      </c>
      <c r="G58" s="23"/>
    </row>
    <row r="59" spans="1:7" ht="14.25">
      <c r="A59" s="24" t="s">
        <v>31</v>
      </c>
      <c r="B59" s="24"/>
      <c r="C59" s="24"/>
      <c r="D59" s="24"/>
      <c r="E59" s="24"/>
      <c r="F59" s="24"/>
      <c r="G59" s="24"/>
    </row>
    <row r="61" ht="15.75" customHeight="1"/>
    <row r="62" spans="1:7" ht="15.75">
      <c r="A62" s="2" t="s">
        <v>0</v>
      </c>
      <c r="B62" s="2"/>
      <c r="C62" s="2"/>
      <c r="D62" s="2"/>
      <c r="E62" s="2"/>
      <c r="F62" s="2"/>
      <c r="G62" s="2"/>
    </row>
    <row r="63" spans="1:7" ht="15.75" customHeight="1">
      <c r="A63" s="3" t="s">
        <v>1</v>
      </c>
      <c r="B63" s="3"/>
      <c r="C63" s="3"/>
      <c r="D63" s="3"/>
      <c r="E63" s="3"/>
      <c r="F63" s="3"/>
      <c r="G63" s="3"/>
    </row>
    <row r="64" spans="1:7" ht="12.75">
      <c r="A64" s="4"/>
      <c r="B64" s="4"/>
      <c r="C64" s="4"/>
      <c r="D64" s="4"/>
      <c r="E64" s="4"/>
      <c r="F64" s="4"/>
      <c r="G64" s="5"/>
    </row>
    <row r="65" spans="1:7" ht="13.5">
      <c r="A65" s="6" t="s">
        <v>2</v>
      </c>
      <c r="B65" s="6"/>
      <c r="C65" s="6"/>
      <c r="D65" s="6"/>
      <c r="E65" s="6"/>
      <c r="F65" s="6"/>
      <c r="G65" s="6"/>
    </row>
    <row r="66" spans="1:7" ht="14.25">
      <c r="A66" s="7" t="s">
        <v>3</v>
      </c>
      <c r="B66" s="7"/>
      <c r="C66" s="8" t="s">
        <v>4</v>
      </c>
      <c r="D66" s="8"/>
      <c r="E66" s="8"/>
      <c r="F66" s="8"/>
      <c r="G66" s="8"/>
    </row>
    <row r="67" spans="1:7" ht="14.25">
      <c r="A67" s="7" t="s">
        <v>5</v>
      </c>
      <c r="B67" s="7"/>
      <c r="C67" s="8" t="s">
        <v>6</v>
      </c>
      <c r="D67" s="8"/>
      <c r="E67" s="8"/>
      <c r="F67" s="8"/>
      <c r="G67" s="8"/>
    </row>
    <row r="68" spans="1:7" ht="19.5" customHeight="1">
      <c r="A68" s="9" t="s">
        <v>7</v>
      </c>
      <c r="B68" s="9"/>
      <c r="C68" s="9" t="s">
        <v>45</v>
      </c>
      <c r="D68" s="9"/>
      <c r="E68" s="9"/>
      <c r="F68" s="9"/>
      <c r="G68" s="9"/>
    </row>
    <row r="69" spans="1:7" ht="24.75" customHeight="1">
      <c r="A69" s="9" t="s">
        <v>9</v>
      </c>
      <c r="B69" s="9"/>
      <c r="C69" s="9" t="s">
        <v>46</v>
      </c>
      <c r="D69" s="9"/>
      <c r="E69" s="9"/>
      <c r="F69" s="9"/>
      <c r="G69" s="9"/>
    </row>
    <row r="70" spans="1:7" ht="24.75" customHeight="1">
      <c r="A70" s="11"/>
      <c r="B70" s="11"/>
      <c r="C70" s="9"/>
      <c r="D70" s="9"/>
      <c r="E70" s="9"/>
      <c r="F70" s="9"/>
      <c r="G70" s="9"/>
    </row>
    <row r="71" spans="1:7" ht="12.75" customHeight="1">
      <c r="A71" s="12" t="s">
        <v>11</v>
      </c>
      <c r="B71" s="13" t="s">
        <v>12</v>
      </c>
      <c r="C71" s="13" t="s">
        <v>13</v>
      </c>
      <c r="D71" s="13"/>
      <c r="E71" s="13"/>
      <c r="F71" s="14" t="s">
        <v>14</v>
      </c>
      <c r="G71" s="15" t="s">
        <v>15</v>
      </c>
    </row>
    <row r="72" spans="1:7" ht="14.25">
      <c r="A72" s="12"/>
      <c r="B72" s="13"/>
      <c r="C72" s="13"/>
      <c r="D72" s="13"/>
      <c r="E72" s="13"/>
      <c r="F72" s="14"/>
      <c r="G72" s="15"/>
    </row>
    <row r="73" spans="1:7" ht="159.75" customHeight="1">
      <c r="A73" s="16" t="s">
        <v>16</v>
      </c>
      <c r="B73" s="13" t="s">
        <v>47</v>
      </c>
      <c r="C73" s="20" t="s">
        <v>48</v>
      </c>
      <c r="D73" s="20"/>
      <c r="E73" s="20"/>
      <c r="F73" s="18">
        <f>F74+F75</f>
        <v>29000</v>
      </c>
      <c r="G73" s="19" t="s">
        <v>19</v>
      </c>
    </row>
    <row r="74" spans="1:7" ht="30.75" customHeight="1">
      <c r="A74" s="16"/>
      <c r="B74" s="13"/>
      <c r="C74" s="20" t="s">
        <v>49</v>
      </c>
      <c r="D74" s="20"/>
      <c r="E74" s="20"/>
      <c r="F74" s="21">
        <v>1000</v>
      </c>
      <c r="G74" s="19"/>
    </row>
    <row r="75" spans="1:7" ht="29.25" customHeight="1">
      <c r="A75" s="16"/>
      <c r="B75" s="13"/>
      <c r="C75" s="20" t="s">
        <v>50</v>
      </c>
      <c r="D75" s="20"/>
      <c r="E75" s="20"/>
      <c r="F75" s="21">
        <v>28000</v>
      </c>
      <c r="G75" s="19"/>
    </row>
    <row r="76" spans="1:7" ht="13.5" customHeight="1">
      <c r="A76" s="16"/>
      <c r="B76" s="22"/>
      <c r="C76" s="17" t="s">
        <v>30</v>
      </c>
      <c r="D76" s="17"/>
      <c r="E76" s="17"/>
      <c r="F76" s="18">
        <f>SUM(F73)</f>
        <v>29000</v>
      </c>
      <c r="G76" s="23"/>
    </row>
    <row r="77" spans="1:7" ht="14.25">
      <c r="A77" s="24" t="s">
        <v>31</v>
      </c>
      <c r="B77" s="24"/>
      <c r="C77" s="24"/>
      <c r="D77" s="24"/>
      <c r="E77" s="24"/>
      <c r="F77" s="24"/>
      <c r="G77" s="24"/>
    </row>
    <row r="88" spans="1:7" ht="15.75">
      <c r="A88" s="2" t="s">
        <v>0</v>
      </c>
      <c r="B88" s="2"/>
      <c r="C88" s="2"/>
      <c r="D88" s="2"/>
      <c r="E88" s="2"/>
      <c r="F88" s="2"/>
      <c r="G88" s="2"/>
    </row>
    <row r="89" spans="1:7" ht="15.75" customHeight="1">
      <c r="A89" s="3" t="s">
        <v>1</v>
      </c>
      <c r="B89" s="3"/>
      <c r="C89" s="3"/>
      <c r="D89" s="3"/>
      <c r="E89" s="3"/>
      <c r="F89" s="3"/>
      <c r="G89" s="3"/>
    </row>
    <row r="90" spans="1:7" ht="12.75">
      <c r="A90" s="4"/>
      <c r="B90" s="4"/>
      <c r="C90" s="4"/>
      <c r="D90" s="4"/>
      <c r="E90" s="4"/>
      <c r="F90" s="4"/>
      <c r="G90" s="5"/>
    </row>
    <row r="91" spans="1:7" ht="13.5">
      <c r="A91" s="6" t="s">
        <v>2</v>
      </c>
      <c r="B91" s="6"/>
      <c r="C91" s="6"/>
      <c r="D91" s="6"/>
      <c r="E91" s="6"/>
      <c r="F91" s="6"/>
      <c r="G91" s="6"/>
    </row>
    <row r="92" spans="1:7" ht="14.25">
      <c r="A92" s="7" t="s">
        <v>3</v>
      </c>
      <c r="B92" s="7"/>
      <c r="C92" s="8" t="s">
        <v>4</v>
      </c>
      <c r="D92" s="8"/>
      <c r="E92" s="8"/>
      <c r="F92" s="8"/>
      <c r="G92" s="8"/>
    </row>
    <row r="93" spans="1:7" ht="14.25">
      <c r="A93" s="7" t="s">
        <v>5</v>
      </c>
      <c r="B93" s="7"/>
      <c r="C93" s="8" t="s">
        <v>6</v>
      </c>
      <c r="D93" s="8"/>
      <c r="E93" s="8"/>
      <c r="F93" s="8"/>
      <c r="G93" s="8"/>
    </row>
    <row r="94" spans="1:7" ht="20.25" customHeight="1">
      <c r="A94" s="9" t="s">
        <v>7</v>
      </c>
      <c r="B94" s="9"/>
      <c r="C94" s="9" t="s">
        <v>51</v>
      </c>
      <c r="D94" s="9"/>
      <c r="E94" s="9"/>
      <c r="F94" s="9"/>
      <c r="G94" s="9"/>
    </row>
    <row r="95" spans="1:7" ht="24.75" customHeight="1">
      <c r="A95" s="9" t="s">
        <v>9</v>
      </c>
      <c r="B95" s="9"/>
      <c r="C95" s="9" t="s">
        <v>52</v>
      </c>
      <c r="D95" s="9"/>
      <c r="E95" s="9"/>
      <c r="F95" s="9"/>
      <c r="G95" s="9"/>
    </row>
    <row r="96" spans="1:7" ht="24.75" customHeight="1">
      <c r="A96" s="11"/>
      <c r="B96" s="11"/>
      <c r="C96" s="9"/>
      <c r="D96" s="9"/>
      <c r="E96" s="9"/>
      <c r="F96" s="9"/>
      <c r="G96" s="9"/>
    </row>
    <row r="97" spans="1:7" ht="12.75" customHeight="1">
      <c r="A97" s="12" t="s">
        <v>11</v>
      </c>
      <c r="B97" s="13" t="s">
        <v>12</v>
      </c>
      <c r="C97" s="13" t="s">
        <v>13</v>
      </c>
      <c r="D97" s="13"/>
      <c r="E97" s="13"/>
      <c r="F97" s="14" t="s">
        <v>14</v>
      </c>
      <c r="G97" s="15" t="s">
        <v>15</v>
      </c>
    </row>
    <row r="98" spans="1:7" ht="14.25">
      <c r="A98" s="12"/>
      <c r="B98" s="13"/>
      <c r="C98" s="13"/>
      <c r="D98" s="13"/>
      <c r="E98" s="13"/>
      <c r="F98" s="14"/>
      <c r="G98" s="15"/>
    </row>
    <row r="99" spans="1:7" ht="166.5" customHeight="1">
      <c r="A99" s="16" t="s">
        <v>16</v>
      </c>
      <c r="B99" s="13" t="s">
        <v>53</v>
      </c>
      <c r="C99" s="20" t="s">
        <v>54</v>
      </c>
      <c r="D99" s="20"/>
      <c r="E99" s="20"/>
      <c r="F99" s="18">
        <f>F100+F101</f>
        <v>32000</v>
      </c>
      <c r="G99" s="19" t="s">
        <v>19</v>
      </c>
    </row>
    <row r="100" spans="1:7" ht="33" customHeight="1">
      <c r="A100" s="16"/>
      <c r="B100" s="13"/>
      <c r="C100" s="27" t="s">
        <v>55</v>
      </c>
      <c r="D100" s="27"/>
      <c r="E100" s="27"/>
      <c r="F100" s="21">
        <v>10000</v>
      </c>
      <c r="G100" s="19"/>
    </row>
    <row r="101" spans="1:7" ht="39" customHeight="1">
      <c r="A101" s="16"/>
      <c r="B101" s="13"/>
      <c r="C101" s="27" t="s">
        <v>56</v>
      </c>
      <c r="D101" s="27"/>
      <c r="E101" s="27"/>
      <c r="F101" s="21">
        <v>22000</v>
      </c>
      <c r="G101" s="19"/>
    </row>
    <row r="102" spans="1:7" ht="13.5" customHeight="1">
      <c r="A102" s="16"/>
      <c r="B102" s="22"/>
      <c r="C102" s="17" t="s">
        <v>30</v>
      </c>
      <c r="D102" s="17"/>
      <c r="E102" s="17"/>
      <c r="F102" s="18">
        <f>SUM(F99)</f>
        <v>32000</v>
      </c>
      <c r="G102" s="23"/>
    </row>
    <row r="103" spans="1:7" ht="14.25">
      <c r="A103" s="24" t="s">
        <v>31</v>
      </c>
      <c r="B103" s="24"/>
      <c r="C103" s="24"/>
      <c r="D103" s="24"/>
      <c r="E103" s="24"/>
      <c r="F103" s="24"/>
      <c r="G103" s="24"/>
    </row>
    <row r="106" spans="1:7" ht="15.75">
      <c r="A106" s="2" t="s">
        <v>0</v>
      </c>
      <c r="B106" s="2"/>
      <c r="C106" s="2"/>
      <c r="D106" s="2"/>
      <c r="E106" s="2"/>
      <c r="F106" s="2"/>
      <c r="G106" s="2"/>
    </row>
    <row r="107" spans="1:7" ht="15.75" customHeight="1">
      <c r="A107" s="3" t="s">
        <v>1</v>
      </c>
      <c r="B107" s="3"/>
      <c r="C107" s="3"/>
      <c r="D107" s="3"/>
      <c r="E107" s="3"/>
      <c r="F107" s="3"/>
      <c r="G107" s="3"/>
    </row>
    <row r="108" spans="1:7" ht="12.75">
      <c r="A108" s="4"/>
      <c r="B108" s="4"/>
      <c r="C108" s="4"/>
      <c r="D108" s="4"/>
      <c r="E108" s="4"/>
      <c r="F108" s="4"/>
      <c r="G108" s="5"/>
    </row>
    <row r="109" spans="1:7" ht="13.5">
      <c r="A109" s="6" t="s">
        <v>2</v>
      </c>
      <c r="B109" s="6"/>
      <c r="C109" s="6"/>
      <c r="D109" s="6"/>
      <c r="E109" s="6"/>
      <c r="F109" s="6"/>
      <c r="G109" s="6"/>
    </row>
    <row r="110" spans="1:7" ht="14.25">
      <c r="A110" s="7" t="s">
        <v>3</v>
      </c>
      <c r="B110" s="7"/>
      <c r="C110" s="8" t="s">
        <v>4</v>
      </c>
      <c r="D110" s="8"/>
      <c r="E110" s="8"/>
      <c r="F110" s="8"/>
      <c r="G110" s="8"/>
    </row>
    <row r="111" spans="1:7" ht="14.25">
      <c r="A111" s="7" t="s">
        <v>5</v>
      </c>
      <c r="B111" s="7"/>
      <c r="C111" s="8" t="s">
        <v>6</v>
      </c>
      <c r="D111" s="8"/>
      <c r="E111" s="8"/>
      <c r="F111" s="8"/>
      <c r="G111" s="8"/>
    </row>
    <row r="112" spans="1:7" ht="19.5" customHeight="1">
      <c r="A112" s="9" t="s">
        <v>7</v>
      </c>
      <c r="B112" s="9"/>
      <c r="C112" s="9" t="s">
        <v>57</v>
      </c>
      <c r="D112" s="9"/>
      <c r="E112" s="9"/>
      <c r="F112" s="9"/>
      <c r="G112" s="9"/>
    </row>
    <row r="113" spans="1:7" ht="24.75" customHeight="1">
      <c r="A113" s="9" t="s">
        <v>9</v>
      </c>
      <c r="B113" s="9"/>
      <c r="C113" s="9" t="s">
        <v>58</v>
      </c>
      <c r="D113" s="9"/>
      <c r="E113" s="9"/>
      <c r="F113" s="9"/>
      <c r="G113" s="9"/>
    </row>
    <row r="114" spans="1:7" ht="24.75" customHeight="1">
      <c r="A114" s="11"/>
      <c r="B114" s="11"/>
      <c r="C114" s="9"/>
      <c r="D114" s="9"/>
      <c r="E114" s="9"/>
      <c r="F114" s="9"/>
      <c r="G114" s="9"/>
    </row>
    <row r="115" spans="1:7" ht="12.75" customHeight="1">
      <c r="A115" s="12" t="s">
        <v>11</v>
      </c>
      <c r="B115" s="13" t="s">
        <v>12</v>
      </c>
      <c r="C115" s="13" t="s">
        <v>13</v>
      </c>
      <c r="D115" s="13"/>
      <c r="E115" s="13"/>
      <c r="F115" s="14" t="s">
        <v>14</v>
      </c>
      <c r="G115" s="15" t="s">
        <v>15</v>
      </c>
    </row>
    <row r="116" spans="1:7" ht="14.25">
      <c r="A116" s="12"/>
      <c r="B116" s="13"/>
      <c r="C116" s="13"/>
      <c r="D116" s="13"/>
      <c r="E116" s="13"/>
      <c r="F116" s="14"/>
      <c r="G116" s="15"/>
    </row>
    <row r="117" spans="1:7" ht="210.75" customHeight="1">
      <c r="A117" s="16" t="s">
        <v>16</v>
      </c>
      <c r="B117" s="13" t="s">
        <v>59</v>
      </c>
      <c r="C117" s="20" t="s">
        <v>60</v>
      </c>
      <c r="D117" s="20"/>
      <c r="E117" s="20"/>
      <c r="F117" s="18">
        <f>F118</f>
        <v>5000</v>
      </c>
      <c r="G117" s="19" t="s">
        <v>19</v>
      </c>
    </row>
    <row r="118" spans="1:7" ht="25.5" customHeight="1">
      <c r="A118" s="16"/>
      <c r="B118" s="13"/>
      <c r="C118" s="20" t="s">
        <v>61</v>
      </c>
      <c r="D118" s="20"/>
      <c r="E118" s="20"/>
      <c r="F118" s="21">
        <v>5000</v>
      </c>
      <c r="G118" s="19"/>
    </row>
    <row r="119" spans="1:7" ht="13.5" customHeight="1">
      <c r="A119" s="16"/>
      <c r="B119" s="22"/>
      <c r="C119" s="17" t="s">
        <v>30</v>
      </c>
      <c r="D119" s="17"/>
      <c r="E119" s="17"/>
      <c r="F119" s="18">
        <f>SUM(F117)</f>
        <v>5000</v>
      </c>
      <c r="G119" s="23"/>
    </row>
    <row r="120" spans="1:7" ht="14.25">
      <c r="A120" s="24" t="s">
        <v>31</v>
      </c>
      <c r="B120" s="24"/>
      <c r="C120" s="24"/>
      <c r="D120" s="24"/>
      <c r="E120" s="24"/>
      <c r="F120" s="24"/>
      <c r="G120" s="24"/>
    </row>
    <row r="129" spans="1:7" ht="15.75">
      <c r="A129" s="2" t="s">
        <v>0</v>
      </c>
      <c r="B129" s="2"/>
      <c r="C129" s="2"/>
      <c r="D129" s="2"/>
      <c r="E129" s="2"/>
      <c r="F129" s="2"/>
      <c r="G129" s="2"/>
    </row>
    <row r="130" spans="1:7" ht="15.75" customHeight="1">
      <c r="A130" s="3" t="s">
        <v>1</v>
      </c>
      <c r="B130" s="3"/>
      <c r="C130" s="3"/>
      <c r="D130" s="3"/>
      <c r="E130" s="3"/>
      <c r="F130" s="3"/>
      <c r="G130" s="3"/>
    </row>
    <row r="131" spans="1:7" ht="12.75">
      <c r="A131" s="4"/>
      <c r="B131" s="4"/>
      <c r="C131" s="4"/>
      <c r="D131" s="4"/>
      <c r="E131" s="4"/>
      <c r="F131" s="4"/>
      <c r="G131" s="5"/>
    </row>
    <row r="132" spans="1:7" ht="13.5">
      <c r="A132" s="6" t="s">
        <v>2</v>
      </c>
      <c r="B132" s="6"/>
      <c r="C132" s="6"/>
      <c r="D132" s="6"/>
      <c r="E132" s="6"/>
      <c r="F132" s="6"/>
      <c r="G132" s="6"/>
    </row>
    <row r="133" spans="1:7" ht="14.25">
      <c r="A133" s="7" t="s">
        <v>3</v>
      </c>
      <c r="B133" s="7"/>
      <c r="C133" s="8" t="s">
        <v>4</v>
      </c>
      <c r="D133" s="8"/>
      <c r="E133" s="8"/>
      <c r="F133" s="8"/>
      <c r="G133" s="8"/>
    </row>
    <row r="134" spans="1:7" ht="14.25">
      <c r="A134" s="7" t="s">
        <v>5</v>
      </c>
      <c r="B134" s="7"/>
      <c r="C134" s="8" t="s">
        <v>6</v>
      </c>
      <c r="D134" s="8"/>
      <c r="E134" s="8"/>
      <c r="F134" s="8"/>
      <c r="G134" s="8"/>
    </row>
    <row r="135" spans="1:7" ht="21.75" customHeight="1">
      <c r="A135" s="9" t="s">
        <v>7</v>
      </c>
      <c r="B135" s="9"/>
      <c r="C135" s="9" t="s">
        <v>62</v>
      </c>
      <c r="D135" s="9"/>
      <c r="E135" s="9"/>
      <c r="F135" s="9"/>
      <c r="G135" s="9"/>
    </row>
    <row r="136" spans="1:7" ht="24.75" customHeight="1">
      <c r="A136" s="9" t="s">
        <v>9</v>
      </c>
      <c r="B136" s="9"/>
      <c r="C136" s="9" t="s">
        <v>63</v>
      </c>
      <c r="D136" s="9"/>
      <c r="E136" s="9"/>
      <c r="F136" s="9"/>
      <c r="G136" s="9"/>
    </row>
    <row r="137" spans="1:7" ht="24.75" customHeight="1">
      <c r="A137" s="11"/>
      <c r="B137" s="11"/>
      <c r="C137" s="9"/>
      <c r="D137" s="9"/>
      <c r="E137" s="9"/>
      <c r="F137" s="9"/>
      <c r="G137" s="9"/>
    </row>
    <row r="138" spans="1:7" ht="12.75" customHeight="1">
      <c r="A138" s="12" t="s">
        <v>11</v>
      </c>
      <c r="B138" s="13" t="s">
        <v>12</v>
      </c>
      <c r="C138" s="13" t="s">
        <v>13</v>
      </c>
      <c r="D138" s="13"/>
      <c r="E138" s="13"/>
      <c r="F138" s="14" t="s">
        <v>14</v>
      </c>
      <c r="G138" s="15" t="s">
        <v>15</v>
      </c>
    </row>
    <row r="139" spans="1:7" ht="14.25">
      <c r="A139" s="12"/>
      <c r="B139" s="13"/>
      <c r="C139" s="13"/>
      <c r="D139" s="13"/>
      <c r="E139" s="13"/>
      <c r="F139" s="14"/>
      <c r="G139" s="15"/>
    </row>
    <row r="140" spans="1:7" ht="176.25" customHeight="1">
      <c r="A140" s="16" t="s">
        <v>16</v>
      </c>
      <c r="B140" s="13" t="s">
        <v>64</v>
      </c>
      <c r="C140" s="26" t="s">
        <v>65</v>
      </c>
      <c r="D140" s="26"/>
      <c r="E140" s="26"/>
      <c r="F140" s="18">
        <f>F141+F142+F143</f>
        <v>22000</v>
      </c>
      <c r="G140" s="19" t="s">
        <v>19</v>
      </c>
    </row>
    <row r="141" spans="1:7" ht="36.75" customHeight="1">
      <c r="A141" s="16"/>
      <c r="B141" s="13"/>
      <c r="C141" s="20" t="s">
        <v>66</v>
      </c>
      <c r="D141" s="20"/>
      <c r="E141" s="20"/>
      <c r="F141" s="21">
        <v>1000</v>
      </c>
      <c r="G141" s="19"/>
    </row>
    <row r="142" spans="1:7" ht="33" customHeight="1">
      <c r="A142" s="16"/>
      <c r="B142" s="13"/>
      <c r="C142" s="20" t="s">
        <v>67</v>
      </c>
      <c r="D142" s="20"/>
      <c r="E142" s="20"/>
      <c r="F142" s="21">
        <v>20000</v>
      </c>
      <c r="G142" s="19"/>
    </row>
    <row r="143" spans="1:7" ht="33" customHeight="1">
      <c r="A143" s="16"/>
      <c r="B143" s="13"/>
      <c r="C143" s="28" t="s">
        <v>68</v>
      </c>
      <c r="D143" s="28"/>
      <c r="E143" s="28"/>
      <c r="F143" s="21">
        <v>1000</v>
      </c>
      <c r="G143" s="19"/>
    </row>
    <row r="144" spans="1:7" ht="24" customHeight="1">
      <c r="A144" s="16"/>
      <c r="B144" s="22"/>
      <c r="C144" s="17" t="s">
        <v>30</v>
      </c>
      <c r="D144" s="17"/>
      <c r="E144" s="17"/>
      <c r="F144" s="18">
        <f>SUM(F140)</f>
        <v>22000</v>
      </c>
      <c r="G144" s="23"/>
    </row>
    <row r="145" spans="1:7" ht="14.25">
      <c r="A145" s="24" t="s">
        <v>31</v>
      </c>
      <c r="B145" s="24"/>
      <c r="C145" s="24"/>
      <c r="D145" s="24"/>
      <c r="E145" s="24"/>
      <c r="F145" s="24"/>
      <c r="G145" s="24"/>
    </row>
    <row r="148" spans="1:7" ht="15.75">
      <c r="A148" s="2" t="s">
        <v>0</v>
      </c>
      <c r="B148" s="2"/>
      <c r="C148" s="2"/>
      <c r="D148" s="2"/>
      <c r="E148" s="2"/>
      <c r="F148" s="2"/>
      <c r="G148" s="2"/>
    </row>
    <row r="149" spans="1:7" ht="15.75" customHeight="1">
      <c r="A149" s="3" t="s">
        <v>1</v>
      </c>
      <c r="B149" s="3"/>
      <c r="C149" s="3"/>
      <c r="D149" s="3"/>
      <c r="E149" s="3"/>
      <c r="F149" s="3"/>
      <c r="G149" s="3"/>
    </row>
    <row r="150" spans="1:7" ht="12.75">
      <c r="A150" s="4"/>
      <c r="B150" s="4"/>
      <c r="C150" s="4"/>
      <c r="D150" s="4"/>
      <c r="E150" s="4"/>
      <c r="F150" s="4"/>
      <c r="G150" s="5"/>
    </row>
    <row r="151" spans="1:7" ht="13.5">
      <c r="A151" s="6" t="s">
        <v>2</v>
      </c>
      <c r="B151" s="6"/>
      <c r="C151" s="6"/>
      <c r="D151" s="6"/>
      <c r="E151" s="6"/>
      <c r="F151" s="6"/>
      <c r="G151" s="6"/>
    </row>
    <row r="152" spans="1:7" ht="14.25">
      <c r="A152" s="7" t="s">
        <v>3</v>
      </c>
      <c r="B152" s="7"/>
      <c r="C152" s="8" t="s">
        <v>4</v>
      </c>
      <c r="D152" s="8"/>
      <c r="E152" s="8"/>
      <c r="F152" s="8"/>
      <c r="G152" s="8"/>
    </row>
    <row r="153" spans="1:7" ht="14.25">
      <c r="A153" s="7" t="s">
        <v>5</v>
      </c>
      <c r="B153" s="7"/>
      <c r="C153" s="8" t="s">
        <v>6</v>
      </c>
      <c r="D153" s="8"/>
      <c r="E153" s="8"/>
      <c r="F153" s="8"/>
      <c r="G153" s="8"/>
    </row>
    <row r="154" spans="1:7" ht="21" customHeight="1">
      <c r="A154" s="9" t="s">
        <v>7</v>
      </c>
      <c r="B154" s="9"/>
      <c r="C154" s="9" t="s">
        <v>69</v>
      </c>
      <c r="D154" s="9"/>
      <c r="E154" s="9"/>
      <c r="F154" s="9"/>
      <c r="G154" s="9"/>
    </row>
    <row r="155" spans="1:7" ht="24.75" customHeight="1">
      <c r="A155" s="9" t="s">
        <v>9</v>
      </c>
      <c r="B155" s="9"/>
      <c r="C155" s="9" t="s">
        <v>70</v>
      </c>
      <c r="D155" s="9"/>
      <c r="E155" s="9"/>
      <c r="F155" s="9"/>
      <c r="G155" s="9"/>
    </row>
    <row r="156" spans="1:7" ht="24.75" customHeight="1">
      <c r="A156" s="11"/>
      <c r="B156" s="11"/>
      <c r="C156" s="9"/>
      <c r="D156" s="9"/>
      <c r="E156" s="9"/>
      <c r="F156" s="9"/>
      <c r="G156" s="9"/>
    </row>
    <row r="157" spans="1:7" ht="12.75" customHeight="1">
      <c r="A157" s="12" t="s">
        <v>11</v>
      </c>
      <c r="B157" s="13" t="s">
        <v>12</v>
      </c>
      <c r="C157" s="13" t="s">
        <v>13</v>
      </c>
      <c r="D157" s="13"/>
      <c r="E157" s="13"/>
      <c r="F157" s="14" t="s">
        <v>14</v>
      </c>
      <c r="G157" s="15" t="s">
        <v>15</v>
      </c>
    </row>
    <row r="158" spans="1:7" ht="14.25">
      <c r="A158" s="12"/>
      <c r="B158" s="13"/>
      <c r="C158" s="13"/>
      <c r="D158" s="13"/>
      <c r="E158" s="13"/>
      <c r="F158" s="14"/>
      <c r="G158" s="15"/>
    </row>
    <row r="159" spans="1:7" ht="164.25" customHeight="1">
      <c r="A159" s="16" t="s">
        <v>16</v>
      </c>
      <c r="B159" s="13" t="s">
        <v>71</v>
      </c>
      <c r="C159" s="20" t="s">
        <v>72</v>
      </c>
      <c r="D159" s="20"/>
      <c r="E159" s="20"/>
      <c r="F159" s="21">
        <f>F160+F161+F162+F163</f>
        <v>13000</v>
      </c>
      <c r="G159" s="19" t="s">
        <v>19</v>
      </c>
    </row>
    <row r="160" spans="1:7" ht="30.75" customHeight="1">
      <c r="A160" s="16"/>
      <c r="B160" s="13"/>
      <c r="C160" s="20" t="s">
        <v>73</v>
      </c>
      <c r="D160" s="20"/>
      <c r="E160" s="20"/>
      <c r="F160" s="21">
        <v>1000</v>
      </c>
      <c r="G160" s="19"/>
    </row>
    <row r="161" spans="1:7" ht="35.25" customHeight="1">
      <c r="A161" s="16"/>
      <c r="B161" s="13"/>
      <c r="C161" s="20" t="s">
        <v>74</v>
      </c>
      <c r="D161" s="20"/>
      <c r="E161" s="20"/>
      <c r="F161" s="21">
        <v>1000</v>
      </c>
      <c r="G161" s="19"/>
    </row>
    <row r="162" spans="1:7" ht="30" customHeight="1">
      <c r="A162" s="16"/>
      <c r="B162" s="13"/>
      <c r="C162" s="20" t="s">
        <v>75</v>
      </c>
      <c r="D162" s="20"/>
      <c r="E162" s="20"/>
      <c r="F162" s="21">
        <v>10000</v>
      </c>
      <c r="G162" s="19"/>
    </row>
    <row r="163" spans="1:7" ht="29.25" customHeight="1">
      <c r="A163" s="16"/>
      <c r="B163" s="13"/>
      <c r="C163" s="28" t="s">
        <v>76</v>
      </c>
      <c r="D163" s="28"/>
      <c r="E163" s="28"/>
      <c r="F163" s="21">
        <v>1000</v>
      </c>
      <c r="G163" s="19"/>
    </row>
    <row r="164" spans="1:7" ht="13.5" customHeight="1">
      <c r="A164" s="16"/>
      <c r="B164" s="22"/>
      <c r="C164" s="17" t="s">
        <v>30</v>
      </c>
      <c r="D164" s="17"/>
      <c r="E164" s="17"/>
      <c r="F164" s="18">
        <f>SUM(F159)</f>
        <v>13000</v>
      </c>
      <c r="G164" s="23"/>
    </row>
    <row r="165" spans="1:7" ht="14.25">
      <c r="A165" s="24" t="s">
        <v>31</v>
      </c>
      <c r="B165" s="24"/>
      <c r="C165" s="24"/>
      <c r="D165" s="24"/>
      <c r="E165" s="24"/>
      <c r="F165" s="24"/>
      <c r="G165" s="24"/>
    </row>
    <row r="168" spans="1:7" ht="16.5">
      <c r="A168" s="2" t="s">
        <v>0</v>
      </c>
      <c r="B168" s="2"/>
      <c r="C168" s="2"/>
      <c r="D168" s="2"/>
      <c r="E168" s="2"/>
      <c r="F168" s="2"/>
      <c r="G168" s="2"/>
    </row>
    <row r="169" spans="1:7" ht="17.25" customHeight="1">
      <c r="A169" s="3" t="s">
        <v>1</v>
      </c>
      <c r="B169" s="3"/>
      <c r="C169" s="3"/>
      <c r="D169" s="3"/>
      <c r="E169" s="3"/>
      <c r="F169" s="3"/>
      <c r="G169" s="3"/>
    </row>
    <row r="170" spans="1:7" ht="14.25">
      <c r="A170" s="4"/>
      <c r="B170" s="4"/>
      <c r="C170" s="4"/>
      <c r="D170" s="4"/>
      <c r="E170" s="4"/>
      <c r="F170" s="4"/>
      <c r="G170" s="5"/>
    </row>
    <row r="171" spans="1:7" ht="14.25">
      <c r="A171" s="6" t="s">
        <v>2</v>
      </c>
      <c r="B171" s="6"/>
      <c r="C171" s="6"/>
      <c r="D171" s="6"/>
      <c r="E171" s="6"/>
      <c r="F171" s="6"/>
      <c r="G171" s="6"/>
    </row>
    <row r="172" spans="1:7" ht="14.25">
      <c r="A172" s="7" t="s">
        <v>3</v>
      </c>
      <c r="B172" s="7"/>
      <c r="C172" s="8" t="s">
        <v>4</v>
      </c>
      <c r="D172" s="8"/>
      <c r="E172" s="8"/>
      <c r="F172" s="8"/>
      <c r="G172" s="8"/>
    </row>
    <row r="173" spans="1:7" ht="14.25">
      <c r="A173" s="7" t="s">
        <v>5</v>
      </c>
      <c r="B173" s="7"/>
      <c r="C173" s="8" t="s">
        <v>6</v>
      </c>
      <c r="D173" s="8"/>
      <c r="E173" s="8"/>
      <c r="F173" s="8"/>
      <c r="G173" s="8"/>
    </row>
    <row r="174" spans="1:7" ht="28.5" customHeight="1">
      <c r="A174" s="9" t="s">
        <v>7</v>
      </c>
      <c r="B174" s="9"/>
      <c r="C174" s="9" t="s">
        <v>69</v>
      </c>
      <c r="D174" s="9"/>
      <c r="E174" s="9"/>
      <c r="F174" s="9"/>
      <c r="G174" s="9"/>
    </row>
    <row r="175" spans="1:7" ht="14.25" customHeight="1">
      <c r="A175" s="9" t="s">
        <v>9</v>
      </c>
      <c r="B175" s="9"/>
      <c r="C175" s="9" t="s">
        <v>70</v>
      </c>
      <c r="D175" s="9"/>
      <c r="E175" s="9"/>
      <c r="F175" s="9"/>
      <c r="G175" s="9"/>
    </row>
    <row r="176" spans="1:7" ht="14.25" customHeight="1">
      <c r="A176" s="11"/>
      <c r="B176" s="11"/>
      <c r="C176" s="9"/>
      <c r="D176" s="9"/>
      <c r="E176" s="9"/>
      <c r="F176" s="9"/>
      <c r="G176" s="9"/>
    </row>
    <row r="177" spans="1:7" ht="14.25" customHeight="1">
      <c r="A177" s="12" t="s">
        <v>11</v>
      </c>
      <c r="B177" s="13" t="s">
        <v>12</v>
      </c>
      <c r="C177" s="13" t="s">
        <v>13</v>
      </c>
      <c r="D177" s="13"/>
      <c r="E177" s="13"/>
      <c r="F177" s="14" t="s">
        <v>14</v>
      </c>
      <c r="G177" s="15" t="s">
        <v>15</v>
      </c>
    </row>
    <row r="178" spans="1:7" ht="14.25">
      <c r="A178" s="12"/>
      <c r="B178" s="13"/>
      <c r="C178" s="13"/>
      <c r="D178" s="13"/>
      <c r="E178" s="13"/>
      <c r="F178" s="14"/>
      <c r="G178" s="15"/>
    </row>
    <row r="179" spans="1:7" ht="162" customHeight="1">
      <c r="A179" s="16" t="s">
        <v>77</v>
      </c>
      <c r="B179" s="13" t="s">
        <v>78</v>
      </c>
      <c r="C179" s="29" t="s">
        <v>79</v>
      </c>
      <c r="D179" s="29"/>
      <c r="E179" s="29"/>
      <c r="F179" s="21">
        <f>F180+F181</f>
        <v>715000</v>
      </c>
      <c r="G179" s="19" t="s">
        <v>19</v>
      </c>
    </row>
    <row r="180" spans="1:7" ht="24" customHeight="1">
      <c r="A180" s="16"/>
      <c r="B180" s="13"/>
      <c r="C180" s="20" t="s">
        <v>80</v>
      </c>
      <c r="D180" s="20"/>
      <c r="E180" s="20"/>
      <c r="F180" s="21">
        <v>600000</v>
      </c>
      <c r="G180" s="19"/>
    </row>
    <row r="181" spans="1:7" ht="29.25" customHeight="1">
      <c r="A181" s="16"/>
      <c r="B181" s="13"/>
      <c r="C181" s="20" t="s">
        <v>81</v>
      </c>
      <c r="D181" s="20"/>
      <c r="E181" s="20"/>
      <c r="F181" s="21">
        <v>115000</v>
      </c>
      <c r="G181" s="19"/>
    </row>
    <row r="182" spans="1:7" ht="14.25" customHeight="1">
      <c r="A182" s="16"/>
      <c r="B182" s="22"/>
      <c r="C182" s="17" t="s">
        <v>30</v>
      </c>
      <c r="D182" s="17"/>
      <c r="E182" s="17"/>
      <c r="F182" s="18">
        <f>SUM(F179)</f>
        <v>715000</v>
      </c>
      <c r="G182" s="23"/>
    </row>
    <row r="183" spans="1:7" ht="14.25">
      <c r="A183" s="24" t="s">
        <v>31</v>
      </c>
      <c r="B183" s="24"/>
      <c r="C183" s="24"/>
      <c r="D183" s="24"/>
      <c r="E183" s="24"/>
      <c r="F183" s="24"/>
      <c r="G183" s="24"/>
    </row>
    <row r="184" ht="14.25"/>
    <row r="185" ht="14.25"/>
    <row r="186" spans="1:7" ht="15.75">
      <c r="A186" s="2" t="s">
        <v>0</v>
      </c>
      <c r="B186" s="2"/>
      <c r="C186" s="2"/>
      <c r="D186" s="2"/>
      <c r="E186" s="2"/>
      <c r="F186" s="2"/>
      <c r="G186" s="2"/>
    </row>
    <row r="187" spans="1:7" ht="15.75" customHeight="1">
      <c r="A187" s="3" t="s">
        <v>1</v>
      </c>
      <c r="B187" s="3"/>
      <c r="C187" s="3"/>
      <c r="D187" s="3"/>
      <c r="E187" s="3"/>
      <c r="F187" s="3"/>
      <c r="G187" s="3"/>
    </row>
    <row r="188" spans="1:7" ht="12.75">
      <c r="A188" s="4"/>
      <c r="B188" s="4"/>
      <c r="C188" s="4"/>
      <c r="D188" s="4"/>
      <c r="E188" s="4"/>
      <c r="F188" s="4"/>
      <c r="G188" s="5"/>
    </row>
    <row r="189" spans="1:7" ht="13.5">
      <c r="A189" s="6" t="s">
        <v>2</v>
      </c>
      <c r="B189" s="6"/>
      <c r="C189" s="6"/>
      <c r="D189" s="6"/>
      <c r="E189" s="6"/>
      <c r="F189" s="6"/>
      <c r="G189" s="6"/>
    </row>
    <row r="190" spans="1:7" ht="14.25">
      <c r="A190" s="7" t="s">
        <v>3</v>
      </c>
      <c r="B190" s="7"/>
      <c r="C190" s="8" t="s">
        <v>4</v>
      </c>
      <c r="D190" s="8"/>
      <c r="E190" s="8"/>
      <c r="F190" s="8"/>
      <c r="G190" s="8"/>
    </row>
    <row r="191" spans="1:7" ht="14.25">
      <c r="A191" s="7" t="s">
        <v>5</v>
      </c>
      <c r="B191" s="7"/>
      <c r="C191" s="8" t="s">
        <v>6</v>
      </c>
      <c r="D191" s="8"/>
      <c r="E191" s="8"/>
      <c r="F191" s="8"/>
      <c r="G191" s="8"/>
    </row>
    <row r="192" spans="1:7" ht="21.75" customHeight="1">
      <c r="A192" s="9" t="s">
        <v>7</v>
      </c>
      <c r="B192" s="9"/>
      <c r="C192" s="9" t="s">
        <v>82</v>
      </c>
      <c r="D192" s="9"/>
      <c r="E192" s="9"/>
      <c r="F192" s="9"/>
      <c r="G192" s="9"/>
    </row>
    <row r="193" spans="1:7" ht="34.5" customHeight="1">
      <c r="A193" s="9" t="s">
        <v>9</v>
      </c>
      <c r="B193" s="9"/>
      <c r="C193" s="10" t="s">
        <v>83</v>
      </c>
      <c r="D193" s="10"/>
      <c r="E193" s="10"/>
      <c r="F193" s="10"/>
      <c r="G193" s="10"/>
    </row>
    <row r="194" spans="1:7" ht="11.25" customHeight="1">
      <c r="A194" s="11"/>
      <c r="B194" s="11"/>
      <c r="C194" s="10"/>
      <c r="D194" s="10"/>
      <c r="E194" s="10"/>
      <c r="F194" s="10"/>
      <c r="G194" s="10"/>
    </row>
    <row r="195" spans="1:7" ht="12.75" customHeight="1">
      <c r="A195" s="12" t="s">
        <v>11</v>
      </c>
      <c r="B195" s="13" t="s">
        <v>12</v>
      </c>
      <c r="C195" s="13" t="s">
        <v>13</v>
      </c>
      <c r="D195" s="13"/>
      <c r="E195" s="13"/>
      <c r="F195" s="14" t="s">
        <v>14</v>
      </c>
      <c r="G195" s="15" t="s">
        <v>15</v>
      </c>
    </row>
    <row r="196" spans="1:7" ht="14.25">
      <c r="A196" s="12"/>
      <c r="B196" s="13"/>
      <c r="C196" s="13"/>
      <c r="D196" s="13"/>
      <c r="E196" s="13"/>
      <c r="F196" s="14"/>
      <c r="G196" s="15"/>
    </row>
    <row r="197" spans="1:7" ht="160.5" customHeight="1">
      <c r="A197" s="16" t="s">
        <v>16</v>
      </c>
      <c r="B197" s="13" t="s">
        <v>84</v>
      </c>
      <c r="C197" s="26" t="s">
        <v>85</v>
      </c>
      <c r="D197" s="26"/>
      <c r="E197" s="26"/>
      <c r="F197" s="18">
        <f>F198+F199+F200</f>
        <v>23000</v>
      </c>
      <c r="G197" s="19" t="s">
        <v>19</v>
      </c>
    </row>
    <row r="198" spans="1:7" ht="40.5" customHeight="1">
      <c r="A198" s="16"/>
      <c r="B198" s="13"/>
      <c r="C198" s="20" t="s">
        <v>86</v>
      </c>
      <c r="D198" s="20"/>
      <c r="E198" s="20"/>
      <c r="F198" s="21">
        <v>11000</v>
      </c>
      <c r="G198" s="19"/>
    </row>
    <row r="199" spans="1:7" ht="40.5" customHeight="1">
      <c r="A199" s="16"/>
      <c r="B199" s="13"/>
      <c r="C199" s="20" t="s">
        <v>87</v>
      </c>
      <c r="D199" s="20"/>
      <c r="E199" s="20"/>
      <c r="F199" s="21">
        <v>6000</v>
      </c>
      <c r="G199" s="19"/>
    </row>
    <row r="200" spans="1:7" ht="40.5" customHeight="1">
      <c r="A200" s="16"/>
      <c r="B200" s="13"/>
      <c r="C200" s="20" t="s">
        <v>88</v>
      </c>
      <c r="D200" s="20"/>
      <c r="E200" s="20"/>
      <c r="F200" s="21">
        <v>6000</v>
      </c>
      <c r="G200" s="19"/>
    </row>
    <row r="201" spans="1:7" ht="13.5" customHeight="1">
      <c r="A201" s="16"/>
      <c r="B201" s="22"/>
      <c r="C201" s="17" t="s">
        <v>30</v>
      </c>
      <c r="D201" s="17"/>
      <c r="E201" s="17"/>
      <c r="F201" s="21">
        <f>SUM(F197)</f>
        <v>23000</v>
      </c>
      <c r="G201" s="23"/>
    </row>
    <row r="202" spans="1:7" ht="14.25">
      <c r="A202" s="24" t="s">
        <v>31</v>
      </c>
      <c r="B202" s="24"/>
      <c r="C202" s="24"/>
      <c r="D202" s="24"/>
      <c r="E202" s="24"/>
      <c r="F202" s="24"/>
      <c r="G202" s="24"/>
    </row>
    <row r="208" spans="1:7" ht="15.75">
      <c r="A208" s="2" t="s">
        <v>0</v>
      </c>
      <c r="B208" s="2"/>
      <c r="C208" s="2"/>
      <c r="D208" s="2"/>
      <c r="E208" s="2"/>
      <c r="F208" s="2"/>
      <c r="G208" s="2"/>
    </row>
    <row r="209" spans="1:7" ht="15.75" customHeight="1">
      <c r="A209" s="3" t="s">
        <v>1</v>
      </c>
      <c r="B209" s="3"/>
      <c r="C209" s="3"/>
      <c r="D209" s="3"/>
      <c r="E209" s="3"/>
      <c r="F209" s="3"/>
      <c r="G209" s="3"/>
    </row>
    <row r="210" spans="1:7" ht="12.75">
      <c r="A210" s="4"/>
      <c r="B210" s="4"/>
      <c r="C210" s="4"/>
      <c r="D210" s="4"/>
      <c r="E210" s="4"/>
      <c r="F210" s="4"/>
      <c r="G210" s="5"/>
    </row>
    <row r="211" spans="1:7" ht="13.5">
      <c r="A211" s="30" t="s">
        <v>2</v>
      </c>
      <c r="B211" s="30"/>
      <c r="C211" s="30"/>
      <c r="D211" s="30"/>
      <c r="E211" s="30"/>
      <c r="F211" s="30"/>
      <c r="G211" s="30"/>
    </row>
    <row r="212" spans="1:7" ht="14.25">
      <c r="A212" s="7" t="s">
        <v>3</v>
      </c>
      <c r="B212" s="7"/>
      <c r="C212" s="8" t="s">
        <v>4</v>
      </c>
      <c r="D212" s="8"/>
      <c r="E212" s="8"/>
      <c r="F212" s="8"/>
      <c r="G212" s="8"/>
    </row>
    <row r="213" spans="1:7" ht="14.25">
      <c r="A213" s="7" t="s">
        <v>5</v>
      </c>
      <c r="B213" s="7"/>
      <c r="C213" s="8" t="s">
        <v>6</v>
      </c>
      <c r="D213" s="8"/>
      <c r="E213" s="8"/>
      <c r="F213" s="8"/>
      <c r="G213" s="8"/>
    </row>
    <row r="214" spans="1:7" ht="21.75" customHeight="1">
      <c r="A214" s="9" t="s">
        <v>7</v>
      </c>
      <c r="B214" s="9"/>
      <c r="C214" s="9" t="s">
        <v>89</v>
      </c>
      <c r="D214" s="9"/>
      <c r="E214" s="9"/>
      <c r="F214" s="9"/>
      <c r="G214" s="9"/>
    </row>
    <row r="215" spans="1:7" ht="13.5" customHeight="1">
      <c r="A215" s="9" t="s">
        <v>9</v>
      </c>
      <c r="B215" s="9"/>
      <c r="C215" s="9" t="s">
        <v>90</v>
      </c>
      <c r="D215" s="9"/>
      <c r="E215" s="9"/>
      <c r="F215" s="9"/>
      <c r="G215" s="9"/>
    </row>
    <row r="216" spans="1:7" ht="21.75" customHeight="1">
      <c r="A216" s="11"/>
      <c r="B216" s="11"/>
      <c r="C216" s="9"/>
      <c r="D216" s="9"/>
      <c r="E216" s="9"/>
      <c r="F216" s="9"/>
      <c r="G216" s="9"/>
    </row>
    <row r="217" spans="1:7" ht="12.75" customHeight="1">
      <c r="A217" s="12" t="s">
        <v>11</v>
      </c>
      <c r="B217" s="13" t="s">
        <v>12</v>
      </c>
      <c r="C217" s="13" t="s">
        <v>13</v>
      </c>
      <c r="D217" s="13"/>
      <c r="E217" s="13"/>
      <c r="F217" s="14" t="s">
        <v>14</v>
      </c>
      <c r="G217" s="15" t="s">
        <v>15</v>
      </c>
    </row>
    <row r="218" spans="1:7" ht="14.25">
      <c r="A218" s="12"/>
      <c r="B218" s="13"/>
      <c r="C218" s="13"/>
      <c r="D218" s="13"/>
      <c r="E218" s="13"/>
      <c r="F218" s="14"/>
      <c r="G218" s="15"/>
    </row>
    <row r="219" spans="1:7" ht="127.5" customHeight="1">
      <c r="A219" s="16" t="s">
        <v>77</v>
      </c>
      <c r="B219" s="13" t="s">
        <v>91</v>
      </c>
      <c r="C219" s="20" t="s">
        <v>92</v>
      </c>
      <c r="D219" s="20"/>
      <c r="E219" s="20"/>
      <c r="F219" s="31">
        <f>F220+F221+F222</f>
        <v>47000</v>
      </c>
      <c r="G219" s="19" t="s">
        <v>19</v>
      </c>
    </row>
    <row r="220" spans="1:7" ht="36.75" customHeight="1">
      <c r="A220" s="16"/>
      <c r="B220" s="13"/>
      <c r="C220" s="20" t="s">
        <v>93</v>
      </c>
      <c r="D220" s="20"/>
      <c r="E220" s="20"/>
      <c r="F220" s="32">
        <v>1000</v>
      </c>
      <c r="G220" s="19"/>
    </row>
    <row r="221" spans="1:7" ht="31.5" customHeight="1">
      <c r="A221" s="16"/>
      <c r="B221" s="13"/>
      <c r="C221" s="20" t="s">
        <v>94</v>
      </c>
      <c r="D221" s="20"/>
      <c r="E221" s="20"/>
      <c r="F221" s="32">
        <v>1000</v>
      </c>
      <c r="G221" s="19"/>
    </row>
    <row r="222" spans="1:7" ht="33.75" customHeight="1">
      <c r="A222" s="16"/>
      <c r="B222" s="13"/>
      <c r="C222" s="20" t="s">
        <v>95</v>
      </c>
      <c r="D222" s="20"/>
      <c r="E222" s="20"/>
      <c r="F222" s="32">
        <v>45000</v>
      </c>
      <c r="G222" s="19"/>
    </row>
    <row r="223" spans="1:7" ht="48" customHeight="1">
      <c r="A223" s="16"/>
      <c r="B223" s="13" t="s">
        <v>96</v>
      </c>
      <c r="C223" s="20" t="s">
        <v>97</v>
      </c>
      <c r="D223" s="20"/>
      <c r="E223" s="20"/>
      <c r="F223" s="31">
        <f>F224</f>
        <v>100000</v>
      </c>
      <c r="G223" s="19"/>
    </row>
    <row r="224" spans="1:7" ht="33.75" customHeight="1">
      <c r="A224" s="16"/>
      <c r="B224" s="13"/>
      <c r="C224" s="20" t="s">
        <v>98</v>
      </c>
      <c r="D224" s="20"/>
      <c r="E224" s="20"/>
      <c r="F224" s="32">
        <v>100000</v>
      </c>
      <c r="G224" s="19"/>
    </row>
    <row r="225" spans="1:7" ht="13.5" customHeight="1">
      <c r="A225" s="16"/>
      <c r="B225" s="22"/>
      <c r="C225" s="33" t="s">
        <v>99</v>
      </c>
      <c r="D225" s="33"/>
      <c r="E225" s="33"/>
      <c r="F225" s="21">
        <f>F219+F223</f>
        <v>147000</v>
      </c>
      <c r="G225" s="23"/>
    </row>
    <row r="226" spans="1:7" ht="14.25">
      <c r="A226" s="24" t="s">
        <v>31</v>
      </c>
      <c r="B226" s="24"/>
      <c r="C226" s="24"/>
      <c r="D226" s="24"/>
      <c r="E226" s="24"/>
      <c r="F226" s="24"/>
      <c r="G226" s="24"/>
    </row>
    <row r="227" spans="1:7" ht="12.75">
      <c r="A227" s="34"/>
      <c r="B227" s="34"/>
      <c r="C227" s="34"/>
      <c r="D227" s="34"/>
      <c r="E227" s="34"/>
      <c r="F227" s="35"/>
      <c r="G227" s="35"/>
    </row>
    <row r="228" spans="1:7" ht="14.25">
      <c r="A228" s="34"/>
      <c r="B228" s="34"/>
      <c r="C228" s="34"/>
      <c r="D228" s="34"/>
      <c r="E228" s="34"/>
      <c r="F228" s="35"/>
      <c r="G228" s="35"/>
    </row>
    <row r="229" spans="1:7" ht="16.5">
      <c r="A229" s="2" t="s">
        <v>0</v>
      </c>
      <c r="B229" s="2"/>
      <c r="C229" s="2"/>
      <c r="D229" s="2"/>
      <c r="E229" s="2"/>
      <c r="F229" s="2"/>
      <c r="G229" s="2"/>
    </row>
    <row r="230" spans="1:7" ht="17.25" customHeight="1">
      <c r="A230" s="3" t="s">
        <v>1</v>
      </c>
      <c r="B230" s="3"/>
      <c r="C230" s="3"/>
      <c r="D230" s="3"/>
      <c r="E230" s="3"/>
      <c r="F230" s="3"/>
      <c r="G230" s="3"/>
    </row>
    <row r="231" spans="1:7" ht="14.25">
      <c r="A231" s="4"/>
      <c r="B231" s="4"/>
      <c r="C231" s="4"/>
      <c r="D231" s="4"/>
      <c r="E231" s="4"/>
      <c r="F231" s="4"/>
      <c r="G231" s="5"/>
    </row>
    <row r="232" spans="1:7" ht="14.25">
      <c r="A232" s="30" t="s">
        <v>2</v>
      </c>
      <c r="B232" s="30"/>
      <c r="C232" s="30"/>
      <c r="D232" s="30"/>
      <c r="E232" s="30"/>
      <c r="F232" s="30"/>
      <c r="G232" s="30"/>
    </row>
    <row r="233" spans="1:7" ht="14.25">
      <c r="A233" s="7" t="s">
        <v>3</v>
      </c>
      <c r="B233" s="7"/>
      <c r="C233" s="8" t="s">
        <v>4</v>
      </c>
      <c r="D233" s="8"/>
      <c r="E233" s="8"/>
      <c r="F233" s="8"/>
      <c r="G233" s="8"/>
    </row>
    <row r="234" spans="1:7" ht="14.25">
      <c r="A234" s="7" t="s">
        <v>5</v>
      </c>
      <c r="B234" s="7"/>
      <c r="C234" s="8" t="s">
        <v>6</v>
      </c>
      <c r="D234" s="8"/>
      <c r="E234" s="8"/>
      <c r="F234" s="8"/>
      <c r="G234" s="8"/>
    </row>
    <row r="235" spans="1:7" ht="33" customHeight="1">
      <c r="A235" s="9" t="s">
        <v>7</v>
      </c>
      <c r="B235" s="9"/>
      <c r="C235" s="9" t="s">
        <v>89</v>
      </c>
      <c r="D235" s="9"/>
      <c r="E235" s="9"/>
      <c r="F235" s="9"/>
      <c r="G235" s="9"/>
    </row>
    <row r="236" spans="1:7" ht="14.25" customHeight="1">
      <c r="A236" s="9" t="s">
        <v>9</v>
      </c>
      <c r="B236" s="9"/>
      <c r="C236" s="9" t="s">
        <v>90</v>
      </c>
      <c r="D236" s="9"/>
      <c r="E236" s="9"/>
      <c r="F236" s="9"/>
      <c r="G236" s="9"/>
    </row>
    <row r="237" spans="1:7" ht="14.25" customHeight="1">
      <c r="A237" s="11"/>
      <c r="B237" s="11"/>
      <c r="C237" s="9"/>
      <c r="D237" s="9"/>
      <c r="E237" s="9"/>
      <c r="F237" s="9"/>
      <c r="G237" s="9"/>
    </row>
    <row r="238" spans="1:7" ht="14.25" customHeight="1">
      <c r="A238" s="12" t="s">
        <v>11</v>
      </c>
      <c r="B238" s="13" t="s">
        <v>12</v>
      </c>
      <c r="C238" s="13" t="s">
        <v>13</v>
      </c>
      <c r="D238" s="13"/>
      <c r="E238" s="13"/>
      <c r="F238" s="14" t="s">
        <v>14</v>
      </c>
      <c r="G238" s="15" t="s">
        <v>15</v>
      </c>
    </row>
    <row r="239" spans="1:7" ht="14.25">
      <c r="A239" s="12"/>
      <c r="B239" s="13"/>
      <c r="C239" s="13"/>
      <c r="D239" s="13"/>
      <c r="E239" s="13"/>
      <c r="F239" s="14"/>
      <c r="G239" s="15"/>
    </row>
    <row r="240" spans="1:7" ht="110.25" customHeight="1">
      <c r="A240" s="16" t="s">
        <v>77</v>
      </c>
      <c r="B240" s="13" t="s">
        <v>100</v>
      </c>
      <c r="C240" s="29" t="s">
        <v>101</v>
      </c>
      <c r="D240" s="29"/>
      <c r="E240" s="29"/>
      <c r="F240" s="31">
        <f>F241+F242</f>
        <v>15000</v>
      </c>
      <c r="G240" s="19" t="s">
        <v>19</v>
      </c>
    </row>
    <row r="241" spans="1:7" ht="28.5" customHeight="1">
      <c r="A241" s="16"/>
      <c r="B241" s="13"/>
      <c r="C241" s="20" t="s">
        <v>93</v>
      </c>
      <c r="D241" s="20"/>
      <c r="E241" s="20"/>
      <c r="F241" s="32">
        <v>10000</v>
      </c>
      <c r="G241" s="19"/>
    </row>
    <row r="242" spans="1:7" ht="29.25" customHeight="1">
      <c r="A242" s="16"/>
      <c r="B242" s="13"/>
      <c r="C242" s="20" t="s">
        <v>95</v>
      </c>
      <c r="D242" s="20"/>
      <c r="E242" s="20"/>
      <c r="F242" s="32">
        <v>5000</v>
      </c>
      <c r="G242" s="19"/>
    </row>
    <row r="243" spans="1:7" ht="14.25" customHeight="1">
      <c r="A243" s="16"/>
      <c r="B243" s="22"/>
      <c r="C243" s="33" t="s">
        <v>99</v>
      </c>
      <c r="D243" s="33"/>
      <c r="E243" s="33"/>
      <c r="F243" s="21">
        <f>F240</f>
        <v>15000</v>
      </c>
      <c r="G243" s="23"/>
    </row>
    <row r="244" spans="1:7" ht="14.25">
      <c r="A244" s="24" t="s">
        <v>31</v>
      </c>
      <c r="B244" s="24"/>
      <c r="C244" s="24"/>
      <c r="D244" s="24"/>
      <c r="E244" s="24"/>
      <c r="F244" s="24"/>
      <c r="G244" s="24"/>
    </row>
    <row r="245" spans="1:7" ht="14.25">
      <c r="A245" s="34"/>
      <c r="B245" s="34"/>
      <c r="C245" s="34"/>
      <c r="D245" s="34"/>
      <c r="E245" s="34"/>
      <c r="F245" s="35"/>
      <c r="G245" s="35"/>
    </row>
    <row r="246" spans="1:7" ht="14.25">
      <c r="A246" s="34"/>
      <c r="B246" s="34"/>
      <c r="C246" s="34"/>
      <c r="D246" s="34"/>
      <c r="E246" s="34"/>
      <c r="F246" s="35"/>
      <c r="G246" s="35"/>
    </row>
    <row r="247" spans="1:7" ht="14.25">
      <c r="A247" s="34"/>
      <c r="B247" s="34"/>
      <c r="C247" s="34"/>
      <c r="D247" s="34"/>
      <c r="E247" s="34"/>
      <c r="F247" s="35"/>
      <c r="G247" s="35"/>
    </row>
    <row r="248" spans="1:7" ht="14.25">
      <c r="A248" s="34"/>
      <c r="B248" s="34"/>
      <c r="C248" s="34"/>
      <c r="D248" s="34"/>
      <c r="E248" s="34"/>
      <c r="F248" s="35"/>
      <c r="G248" s="35"/>
    </row>
    <row r="249" spans="1:7" ht="14.25">
      <c r="A249" s="34"/>
      <c r="B249" s="34"/>
      <c r="C249" s="34"/>
      <c r="D249" s="34"/>
      <c r="E249" s="34"/>
      <c r="F249" s="35"/>
      <c r="G249" s="35"/>
    </row>
    <row r="250" spans="1:7" ht="14.25">
      <c r="A250" s="34"/>
      <c r="B250" s="34"/>
      <c r="C250" s="34"/>
      <c r="D250" s="34"/>
      <c r="E250" s="34"/>
      <c r="F250" s="35"/>
      <c r="G250" s="35"/>
    </row>
    <row r="251" spans="1:7" ht="14.25">
      <c r="A251" s="34"/>
      <c r="B251" s="34"/>
      <c r="C251" s="34"/>
      <c r="D251" s="34"/>
      <c r="E251" s="34"/>
      <c r="F251" s="35"/>
      <c r="G251" s="35"/>
    </row>
    <row r="252" spans="1:7" ht="15.75">
      <c r="A252" s="2" t="s">
        <v>0</v>
      </c>
      <c r="B252" s="2"/>
      <c r="C252" s="2"/>
      <c r="D252" s="2"/>
      <c r="E252" s="2"/>
      <c r="F252" s="2"/>
      <c r="G252" s="2"/>
    </row>
    <row r="253" spans="1:7" ht="15.75" customHeight="1">
      <c r="A253" s="3" t="s">
        <v>1</v>
      </c>
      <c r="B253" s="3"/>
      <c r="C253" s="3"/>
      <c r="D253" s="3"/>
      <c r="E253" s="3"/>
      <c r="F253" s="3"/>
      <c r="G253" s="3"/>
    </row>
    <row r="254" spans="1:7" ht="12.75">
      <c r="A254" s="4"/>
      <c r="B254" s="4"/>
      <c r="C254" s="4"/>
      <c r="D254" s="4"/>
      <c r="E254" s="4"/>
      <c r="F254" s="4"/>
      <c r="G254" s="5"/>
    </row>
    <row r="255" spans="1:7" ht="21" customHeight="1">
      <c r="A255" s="6" t="s">
        <v>2</v>
      </c>
      <c r="B255" s="6"/>
      <c r="C255" s="6"/>
      <c r="D255" s="6"/>
      <c r="E255" s="6"/>
      <c r="F255" s="6"/>
      <c r="G255" s="6"/>
    </row>
    <row r="256" spans="1:7" ht="14.25">
      <c r="A256" s="7" t="s">
        <v>3</v>
      </c>
      <c r="B256" s="7"/>
      <c r="C256" s="8" t="s">
        <v>4</v>
      </c>
      <c r="D256" s="8"/>
      <c r="E256" s="8"/>
      <c r="F256" s="8"/>
      <c r="G256" s="8"/>
    </row>
    <row r="257" spans="1:7" ht="14.25">
      <c r="A257" s="7" t="s">
        <v>5</v>
      </c>
      <c r="B257" s="7"/>
      <c r="C257" s="8" t="s">
        <v>6</v>
      </c>
      <c r="D257" s="8"/>
      <c r="E257" s="8"/>
      <c r="F257" s="8"/>
      <c r="G257" s="8"/>
    </row>
    <row r="258" spans="1:7" ht="18.75" customHeight="1">
      <c r="A258" s="9" t="s">
        <v>7</v>
      </c>
      <c r="B258" s="9"/>
      <c r="C258" s="9" t="s">
        <v>102</v>
      </c>
      <c r="D258" s="9"/>
      <c r="E258" s="9"/>
      <c r="F258" s="9"/>
      <c r="G258" s="9"/>
    </row>
    <row r="259" spans="1:7" ht="13.5" customHeight="1">
      <c r="A259" s="9" t="s">
        <v>9</v>
      </c>
      <c r="B259" s="9"/>
      <c r="C259" s="9" t="s">
        <v>103</v>
      </c>
      <c r="D259" s="9"/>
      <c r="E259" s="9"/>
      <c r="F259" s="9"/>
      <c r="G259" s="9"/>
    </row>
    <row r="260" spans="1:7" ht="13.5" customHeight="1">
      <c r="A260" s="11"/>
      <c r="B260" s="11"/>
      <c r="C260" s="9"/>
      <c r="D260" s="9"/>
      <c r="E260" s="9"/>
      <c r="F260" s="9"/>
      <c r="G260" s="9"/>
    </row>
    <row r="261" spans="1:7" ht="12.75" customHeight="1">
      <c r="A261" s="12" t="s">
        <v>11</v>
      </c>
      <c r="B261" s="13" t="s">
        <v>12</v>
      </c>
      <c r="C261" s="13" t="s">
        <v>13</v>
      </c>
      <c r="D261" s="13"/>
      <c r="E261" s="13"/>
      <c r="F261" s="14" t="s">
        <v>14</v>
      </c>
      <c r="G261" s="15" t="s">
        <v>15</v>
      </c>
    </row>
    <row r="262" spans="1:7" ht="14.25">
      <c r="A262" s="12"/>
      <c r="B262" s="13"/>
      <c r="C262" s="13"/>
      <c r="D262" s="13"/>
      <c r="E262" s="13"/>
      <c r="F262" s="14"/>
      <c r="G262" s="15"/>
    </row>
    <row r="263" spans="1:7" ht="89.25" customHeight="1">
      <c r="A263" s="16" t="s">
        <v>104</v>
      </c>
      <c r="B263" s="26" t="s">
        <v>105</v>
      </c>
      <c r="C263" s="36" t="s">
        <v>106</v>
      </c>
      <c r="D263" s="36"/>
      <c r="E263" s="36"/>
      <c r="F263" s="37">
        <f>F264</f>
        <v>28000</v>
      </c>
      <c r="G263" s="19" t="s">
        <v>19</v>
      </c>
    </row>
    <row r="264" spans="1:7" ht="45" customHeight="1">
      <c r="A264" s="16"/>
      <c r="B264" s="26"/>
      <c r="C264" s="20" t="s">
        <v>107</v>
      </c>
      <c r="D264" s="20"/>
      <c r="E264" s="20"/>
      <c r="F264" s="38">
        <v>28000</v>
      </c>
      <c r="G264" s="19"/>
    </row>
    <row r="265" spans="1:7" ht="96.75" customHeight="1">
      <c r="A265" s="16" t="s">
        <v>16</v>
      </c>
      <c r="B265" s="13" t="s">
        <v>108</v>
      </c>
      <c r="C265" s="20" t="s">
        <v>109</v>
      </c>
      <c r="D265" s="20"/>
      <c r="E265" s="20"/>
      <c r="F265" s="18">
        <f>F266+F267</f>
        <v>440000</v>
      </c>
      <c r="G265" s="19" t="s">
        <v>19</v>
      </c>
    </row>
    <row r="266" spans="1:7" ht="35.25" customHeight="1">
      <c r="A266" s="16"/>
      <c r="B266" s="13"/>
      <c r="C266" s="20" t="s">
        <v>110</v>
      </c>
      <c r="D266" s="20"/>
      <c r="E266" s="20"/>
      <c r="F266" s="21">
        <v>435000</v>
      </c>
      <c r="G266" s="19"/>
    </row>
    <row r="267" spans="1:7" ht="35.25" customHeight="1">
      <c r="A267" s="16"/>
      <c r="B267" s="13"/>
      <c r="C267" s="20" t="s">
        <v>111</v>
      </c>
      <c r="D267" s="20"/>
      <c r="E267" s="20"/>
      <c r="F267" s="21">
        <v>5000</v>
      </c>
      <c r="G267" s="19"/>
    </row>
    <row r="268" spans="1:7" ht="54.75" customHeight="1">
      <c r="A268" s="16" t="s">
        <v>77</v>
      </c>
      <c r="B268" s="13" t="s">
        <v>112</v>
      </c>
      <c r="C268" s="28" t="s">
        <v>113</v>
      </c>
      <c r="D268" s="28"/>
      <c r="E268" s="28"/>
      <c r="F268" s="21">
        <f>F269</f>
        <v>10000</v>
      </c>
      <c r="G268" s="19" t="s">
        <v>19</v>
      </c>
    </row>
    <row r="269" spans="1:7" ht="54.75" customHeight="1">
      <c r="A269" s="16"/>
      <c r="B269" s="13"/>
      <c r="C269" s="20" t="s">
        <v>114</v>
      </c>
      <c r="D269" s="20"/>
      <c r="E269" s="20"/>
      <c r="F269" s="21">
        <v>10000</v>
      </c>
      <c r="G269" s="19"/>
    </row>
    <row r="270" spans="1:7" ht="13.5" customHeight="1">
      <c r="A270" s="16"/>
      <c r="B270" s="22"/>
      <c r="C270" s="17" t="s">
        <v>30</v>
      </c>
      <c r="D270" s="17"/>
      <c r="E270" s="17"/>
      <c r="F270" s="21">
        <f>SUM(F263+F265+F268)</f>
        <v>478000</v>
      </c>
      <c r="G270" s="23"/>
    </row>
    <row r="271" spans="1:7" ht="14.25">
      <c r="A271" s="24" t="s">
        <v>31</v>
      </c>
      <c r="B271" s="24"/>
      <c r="C271" s="24"/>
      <c r="D271" s="24"/>
      <c r="E271" s="24"/>
      <c r="F271" s="24"/>
      <c r="G271" s="24"/>
    </row>
    <row r="272" spans="1:7" ht="12.75">
      <c r="A272" s="34"/>
      <c r="B272" s="34"/>
      <c r="C272" s="34"/>
      <c r="D272" s="34"/>
      <c r="E272" s="34"/>
      <c r="F272" s="34"/>
      <c r="G272" s="34"/>
    </row>
    <row r="273" spans="1:7" ht="14.25">
      <c r="A273" s="34"/>
      <c r="B273" s="34"/>
      <c r="C273" s="34"/>
      <c r="D273" s="34"/>
      <c r="E273" s="34"/>
      <c r="F273" s="34"/>
      <c r="G273" s="34"/>
    </row>
    <row r="274" spans="1:7" ht="12.75">
      <c r="A274" s="34"/>
      <c r="B274" s="34"/>
      <c r="C274" s="34"/>
      <c r="D274" s="34"/>
      <c r="E274" s="34"/>
      <c r="F274" s="34"/>
      <c r="G274" s="34"/>
    </row>
    <row r="275" spans="1:7" ht="14.25">
      <c r="A275" s="39" t="s">
        <v>115</v>
      </c>
      <c r="B275" s="39"/>
      <c r="C275" s="39"/>
      <c r="D275" s="39"/>
      <c r="E275" s="39"/>
      <c r="F275" s="40">
        <f>SUM(F12+F223+F36+F55+F73+F99+F117+F140+F159+F197+F219+F263+F265+F179+F269+F240)</f>
        <v>1755000</v>
      </c>
      <c r="G275" s="41"/>
    </row>
  </sheetData>
  <sheetProtection selectLockedCells="1" selectUnlockedCells="1"/>
  <mergeCells count="352">
    <mergeCell ref="A1:G1"/>
    <mergeCell ref="A2:G2"/>
    <mergeCell ref="A4:G4"/>
    <mergeCell ref="A5:B5"/>
    <mergeCell ref="C5:G5"/>
    <mergeCell ref="A6:B6"/>
    <mergeCell ref="C6:G6"/>
    <mergeCell ref="A7:B7"/>
    <mergeCell ref="C7:G7"/>
    <mergeCell ref="A8:B8"/>
    <mergeCell ref="C8:G9"/>
    <mergeCell ref="A9:B9"/>
    <mergeCell ref="A10:A11"/>
    <mergeCell ref="B10:B11"/>
    <mergeCell ref="C10:E11"/>
    <mergeCell ref="F10:F11"/>
    <mergeCell ref="G10:G11"/>
    <mergeCell ref="A12:A22"/>
    <mergeCell ref="B12:B22"/>
    <mergeCell ref="C12:E12"/>
    <mergeCell ref="G12:G2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24:G24"/>
    <mergeCell ref="A25:G25"/>
    <mergeCell ref="A26:G26"/>
    <mergeCell ref="A28:G28"/>
    <mergeCell ref="A29:B29"/>
    <mergeCell ref="C29:G29"/>
    <mergeCell ref="A30:B30"/>
    <mergeCell ref="C30:G30"/>
    <mergeCell ref="A31:B31"/>
    <mergeCell ref="C31:G31"/>
    <mergeCell ref="A32:B32"/>
    <mergeCell ref="C32:G33"/>
    <mergeCell ref="A33:B33"/>
    <mergeCell ref="A34:A35"/>
    <mergeCell ref="B34:B35"/>
    <mergeCell ref="C34:E35"/>
    <mergeCell ref="F34:F35"/>
    <mergeCell ref="G34:G35"/>
    <mergeCell ref="A36:A39"/>
    <mergeCell ref="B36:B39"/>
    <mergeCell ref="C36:E36"/>
    <mergeCell ref="G36:G39"/>
    <mergeCell ref="C37:E37"/>
    <mergeCell ref="C38:E38"/>
    <mergeCell ref="C39:E39"/>
    <mergeCell ref="C40:E40"/>
    <mergeCell ref="A41:G41"/>
    <mergeCell ref="A44:G44"/>
    <mergeCell ref="A45:G45"/>
    <mergeCell ref="A47:G47"/>
    <mergeCell ref="A48:B48"/>
    <mergeCell ref="C48:G48"/>
    <mergeCell ref="A49:B49"/>
    <mergeCell ref="C49:G49"/>
    <mergeCell ref="A50:B50"/>
    <mergeCell ref="C50:G50"/>
    <mergeCell ref="A51:B51"/>
    <mergeCell ref="C51:G52"/>
    <mergeCell ref="A52:B52"/>
    <mergeCell ref="A53:A54"/>
    <mergeCell ref="B53:B54"/>
    <mergeCell ref="C53:E54"/>
    <mergeCell ref="F53:F54"/>
    <mergeCell ref="G53:G54"/>
    <mergeCell ref="A55:A57"/>
    <mergeCell ref="B55:B57"/>
    <mergeCell ref="C55:E55"/>
    <mergeCell ref="G55:G57"/>
    <mergeCell ref="C56:E56"/>
    <mergeCell ref="C57:E57"/>
    <mergeCell ref="C58:E58"/>
    <mergeCell ref="A59:G59"/>
    <mergeCell ref="A62:G62"/>
    <mergeCell ref="A63:G63"/>
    <mergeCell ref="A65:G65"/>
    <mergeCell ref="A66:B66"/>
    <mergeCell ref="C66:G66"/>
    <mergeCell ref="A67:B67"/>
    <mergeCell ref="C67:G67"/>
    <mergeCell ref="A68:B68"/>
    <mergeCell ref="C68:G68"/>
    <mergeCell ref="A69:B69"/>
    <mergeCell ref="C69:G70"/>
    <mergeCell ref="A70:B70"/>
    <mergeCell ref="A71:A72"/>
    <mergeCell ref="B71:B72"/>
    <mergeCell ref="C71:E72"/>
    <mergeCell ref="F71:F72"/>
    <mergeCell ref="G71:G72"/>
    <mergeCell ref="A73:A75"/>
    <mergeCell ref="B73:B75"/>
    <mergeCell ref="C73:E73"/>
    <mergeCell ref="G73:G75"/>
    <mergeCell ref="C74:E74"/>
    <mergeCell ref="C75:E75"/>
    <mergeCell ref="C76:E76"/>
    <mergeCell ref="A77:G77"/>
    <mergeCell ref="A88:G88"/>
    <mergeCell ref="A89:G89"/>
    <mergeCell ref="A91:G91"/>
    <mergeCell ref="A92:B92"/>
    <mergeCell ref="C92:G92"/>
    <mergeCell ref="A93:B93"/>
    <mergeCell ref="C93:G93"/>
    <mergeCell ref="A94:B94"/>
    <mergeCell ref="C94:G94"/>
    <mergeCell ref="A95:B95"/>
    <mergeCell ref="C95:G96"/>
    <mergeCell ref="A96:B96"/>
    <mergeCell ref="A97:A98"/>
    <mergeCell ref="B97:B98"/>
    <mergeCell ref="C97:E98"/>
    <mergeCell ref="F97:F98"/>
    <mergeCell ref="G97:G98"/>
    <mergeCell ref="A99:A101"/>
    <mergeCell ref="B99:B101"/>
    <mergeCell ref="C99:E99"/>
    <mergeCell ref="G99:G101"/>
    <mergeCell ref="C100:E100"/>
    <mergeCell ref="C101:E101"/>
    <mergeCell ref="C102:E102"/>
    <mergeCell ref="A103:G103"/>
    <mergeCell ref="A106:G106"/>
    <mergeCell ref="A107:G107"/>
    <mergeCell ref="A109:G109"/>
    <mergeCell ref="A110:B110"/>
    <mergeCell ref="C110:G110"/>
    <mergeCell ref="A111:B111"/>
    <mergeCell ref="C111:G111"/>
    <mergeCell ref="A112:B112"/>
    <mergeCell ref="C112:G112"/>
    <mergeCell ref="A113:B113"/>
    <mergeCell ref="C113:G114"/>
    <mergeCell ref="A114:B114"/>
    <mergeCell ref="A115:A116"/>
    <mergeCell ref="B115:B116"/>
    <mergeCell ref="C115:E116"/>
    <mergeCell ref="F115:F116"/>
    <mergeCell ref="G115:G116"/>
    <mergeCell ref="A117:A118"/>
    <mergeCell ref="B117:B118"/>
    <mergeCell ref="C117:E117"/>
    <mergeCell ref="G117:G118"/>
    <mergeCell ref="C118:E118"/>
    <mergeCell ref="C119:E119"/>
    <mergeCell ref="A120:G120"/>
    <mergeCell ref="A129:G129"/>
    <mergeCell ref="A130:G130"/>
    <mergeCell ref="A132:G132"/>
    <mergeCell ref="A133:B133"/>
    <mergeCell ref="C133:G133"/>
    <mergeCell ref="A134:B134"/>
    <mergeCell ref="C134:G134"/>
    <mergeCell ref="A135:B135"/>
    <mergeCell ref="C135:G135"/>
    <mergeCell ref="A136:B136"/>
    <mergeCell ref="C136:G137"/>
    <mergeCell ref="A137:B137"/>
    <mergeCell ref="A138:A139"/>
    <mergeCell ref="B138:B139"/>
    <mergeCell ref="C138:E139"/>
    <mergeCell ref="F138:F139"/>
    <mergeCell ref="G138:G139"/>
    <mergeCell ref="A140:A142"/>
    <mergeCell ref="B140:B143"/>
    <mergeCell ref="C140:E140"/>
    <mergeCell ref="G140:G143"/>
    <mergeCell ref="C141:E141"/>
    <mergeCell ref="C142:E142"/>
    <mergeCell ref="C143:E143"/>
    <mergeCell ref="C144:E144"/>
    <mergeCell ref="A145:G145"/>
    <mergeCell ref="A148:G148"/>
    <mergeCell ref="A149:G149"/>
    <mergeCell ref="A151:G151"/>
    <mergeCell ref="A152:B152"/>
    <mergeCell ref="C152:G152"/>
    <mergeCell ref="A153:B153"/>
    <mergeCell ref="C153:G153"/>
    <mergeCell ref="A154:B154"/>
    <mergeCell ref="C154:G154"/>
    <mergeCell ref="A155:B155"/>
    <mergeCell ref="C155:G156"/>
    <mergeCell ref="A156:B156"/>
    <mergeCell ref="A157:A158"/>
    <mergeCell ref="B157:B158"/>
    <mergeCell ref="C157:E158"/>
    <mergeCell ref="F157:F158"/>
    <mergeCell ref="G157:G158"/>
    <mergeCell ref="A159:A163"/>
    <mergeCell ref="B159:B163"/>
    <mergeCell ref="C159:E159"/>
    <mergeCell ref="G159:G163"/>
    <mergeCell ref="C160:E160"/>
    <mergeCell ref="C161:E161"/>
    <mergeCell ref="C162:E162"/>
    <mergeCell ref="C163:E163"/>
    <mergeCell ref="C164:E164"/>
    <mergeCell ref="A165:G165"/>
    <mergeCell ref="A168:G168"/>
    <mergeCell ref="A169:G169"/>
    <mergeCell ref="A171:G171"/>
    <mergeCell ref="A172:B172"/>
    <mergeCell ref="C172:G172"/>
    <mergeCell ref="A173:B173"/>
    <mergeCell ref="C173:G173"/>
    <mergeCell ref="A174:B174"/>
    <mergeCell ref="C174:G174"/>
    <mergeCell ref="A175:B175"/>
    <mergeCell ref="C175:G176"/>
    <mergeCell ref="A176:B176"/>
    <mergeCell ref="A177:A178"/>
    <mergeCell ref="B177:B178"/>
    <mergeCell ref="C177:E178"/>
    <mergeCell ref="F177:F178"/>
    <mergeCell ref="G177:G178"/>
    <mergeCell ref="A179:A181"/>
    <mergeCell ref="B179:B181"/>
    <mergeCell ref="C179:E179"/>
    <mergeCell ref="G179:G181"/>
    <mergeCell ref="C180:E180"/>
    <mergeCell ref="C181:E181"/>
    <mergeCell ref="C182:E182"/>
    <mergeCell ref="A183:G183"/>
    <mergeCell ref="A186:G186"/>
    <mergeCell ref="A187:G187"/>
    <mergeCell ref="A189:G189"/>
    <mergeCell ref="A190:B190"/>
    <mergeCell ref="C190:G190"/>
    <mergeCell ref="A191:B191"/>
    <mergeCell ref="C191:G191"/>
    <mergeCell ref="A192:B192"/>
    <mergeCell ref="C192:G192"/>
    <mergeCell ref="A193:B193"/>
    <mergeCell ref="C193:G194"/>
    <mergeCell ref="A194:B194"/>
    <mergeCell ref="A195:A196"/>
    <mergeCell ref="B195:B196"/>
    <mergeCell ref="C195:E196"/>
    <mergeCell ref="F195:F196"/>
    <mergeCell ref="G195:G196"/>
    <mergeCell ref="A197:A200"/>
    <mergeCell ref="B197:B200"/>
    <mergeCell ref="C197:E197"/>
    <mergeCell ref="G197:G200"/>
    <mergeCell ref="C198:E198"/>
    <mergeCell ref="C199:E199"/>
    <mergeCell ref="C200:E200"/>
    <mergeCell ref="C201:E201"/>
    <mergeCell ref="A202:G202"/>
    <mergeCell ref="A208:G208"/>
    <mergeCell ref="A209:G209"/>
    <mergeCell ref="A211:G211"/>
    <mergeCell ref="A212:B212"/>
    <mergeCell ref="C212:G212"/>
    <mergeCell ref="A213:B213"/>
    <mergeCell ref="C213:G213"/>
    <mergeCell ref="A214:B214"/>
    <mergeCell ref="C214:G214"/>
    <mergeCell ref="A215:B215"/>
    <mergeCell ref="C215:G216"/>
    <mergeCell ref="A216:B216"/>
    <mergeCell ref="A217:A218"/>
    <mergeCell ref="B217:B218"/>
    <mergeCell ref="C217:E218"/>
    <mergeCell ref="F217:F218"/>
    <mergeCell ref="G217:G218"/>
    <mergeCell ref="A219:A224"/>
    <mergeCell ref="B219:B222"/>
    <mergeCell ref="C219:E219"/>
    <mergeCell ref="G219:G222"/>
    <mergeCell ref="C220:E220"/>
    <mergeCell ref="C221:E221"/>
    <mergeCell ref="C222:E222"/>
    <mergeCell ref="B223:B224"/>
    <mergeCell ref="C223:E223"/>
    <mergeCell ref="C224:E224"/>
    <mergeCell ref="C225:E225"/>
    <mergeCell ref="A226:G226"/>
    <mergeCell ref="A229:G229"/>
    <mergeCell ref="A230:G230"/>
    <mergeCell ref="A232:G232"/>
    <mergeCell ref="A233:B233"/>
    <mergeCell ref="C233:G233"/>
    <mergeCell ref="A234:B234"/>
    <mergeCell ref="C234:G234"/>
    <mergeCell ref="A235:B235"/>
    <mergeCell ref="C235:G235"/>
    <mergeCell ref="A236:B236"/>
    <mergeCell ref="C236:G237"/>
    <mergeCell ref="A237:B237"/>
    <mergeCell ref="A238:A239"/>
    <mergeCell ref="B238:B239"/>
    <mergeCell ref="C238:E239"/>
    <mergeCell ref="F238:F239"/>
    <mergeCell ref="G238:G239"/>
    <mergeCell ref="A240:A242"/>
    <mergeCell ref="B240:B242"/>
    <mergeCell ref="C240:E240"/>
    <mergeCell ref="G240:G242"/>
    <mergeCell ref="C241:E241"/>
    <mergeCell ref="C242:E242"/>
    <mergeCell ref="C243:E243"/>
    <mergeCell ref="A244:G244"/>
    <mergeCell ref="A252:G252"/>
    <mergeCell ref="A253:G253"/>
    <mergeCell ref="A255:G255"/>
    <mergeCell ref="A256:B256"/>
    <mergeCell ref="C256:G256"/>
    <mergeCell ref="A257:B257"/>
    <mergeCell ref="C257:G257"/>
    <mergeCell ref="A258:B258"/>
    <mergeCell ref="C258:G258"/>
    <mergeCell ref="A259:B259"/>
    <mergeCell ref="C259:G260"/>
    <mergeCell ref="A260:B260"/>
    <mergeCell ref="A261:A262"/>
    <mergeCell ref="B261:B262"/>
    <mergeCell ref="C261:E262"/>
    <mergeCell ref="F261:F262"/>
    <mergeCell ref="G261:G262"/>
    <mergeCell ref="A263:A264"/>
    <mergeCell ref="B263:B264"/>
    <mergeCell ref="C263:E263"/>
    <mergeCell ref="G263:G264"/>
    <mergeCell ref="C264:E264"/>
    <mergeCell ref="A265:A267"/>
    <mergeCell ref="B265:B267"/>
    <mergeCell ref="C265:E265"/>
    <mergeCell ref="G265:G266"/>
    <mergeCell ref="C266:E266"/>
    <mergeCell ref="C267:E267"/>
    <mergeCell ref="A268:A269"/>
    <mergeCell ref="B268:B269"/>
    <mergeCell ref="C268:E268"/>
    <mergeCell ref="G268:G269"/>
    <mergeCell ref="C269:E269"/>
    <mergeCell ref="C270:E270"/>
    <mergeCell ref="A271:G271"/>
    <mergeCell ref="A275:E275"/>
  </mergeCells>
  <printOptions/>
  <pageMargins left="0.7875" right="0.7875" top="0.39375" bottom="0.4722222222222222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selection activeCell="B9" sqref="B9"/>
    </sheetView>
  </sheetViews>
  <sheetFormatPr defaultColWidth="9.140625" defaultRowHeight="12.75"/>
  <cols>
    <col min="1" max="1" width="15.8515625" style="0" customWidth="1"/>
    <col min="2" max="2" width="73.00390625" style="0" customWidth="1"/>
    <col min="3" max="3" width="19.421875" style="0" customWidth="1"/>
  </cols>
  <sheetData>
    <row r="1" spans="1:3" ht="13.5">
      <c r="A1" s="42">
        <f>'[1]Anexo I - Programas'!A1:L1</f>
        <v>0</v>
      </c>
      <c r="B1" s="42"/>
      <c r="C1" s="42"/>
    </row>
    <row r="2" spans="1:3" ht="12.75" customHeight="1">
      <c r="A2" s="43" t="s">
        <v>116</v>
      </c>
      <c r="B2" s="43"/>
      <c r="C2" s="43"/>
    </row>
    <row r="3" spans="1:3" ht="13.5" customHeight="1">
      <c r="A3" s="44" t="s">
        <v>117</v>
      </c>
      <c r="B3" s="44"/>
      <c r="C3" s="44"/>
    </row>
    <row r="4" spans="1:3" ht="26.25">
      <c r="A4" s="45" t="s">
        <v>118</v>
      </c>
      <c r="B4" s="46" t="s">
        <v>119</v>
      </c>
      <c r="C4" s="47" t="s">
        <v>120</v>
      </c>
    </row>
    <row r="5" spans="1:3" ht="12.75">
      <c r="A5" s="48" t="s">
        <v>121</v>
      </c>
      <c r="B5" s="49" t="s">
        <v>122</v>
      </c>
      <c r="C5" s="50"/>
    </row>
    <row r="6" spans="1:3" ht="12.75">
      <c r="A6" s="51" t="s">
        <v>123</v>
      </c>
      <c r="B6" s="52" t="s">
        <v>124</v>
      </c>
      <c r="C6" s="53"/>
    </row>
    <row r="7" spans="1:3" ht="12.75">
      <c r="A7" s="51" t="s">
        <v>125</v>
      </c>
      <c r="B7" s="52" t="s">
        <v>126</v>
      </c>
      <c r="C7" s="53"/>
    </row>
    <row r="8" spans="1:3" ht="12.75">
      <c r="A8" s="51" t="s">
        <v>127</v>
      </c>
      <c r="B8" s="52" t="s">
        <v>128</v>
      </c>
      <c r="C8" s="53"/>
    </row>
    <row r="9" spans="1:3" ht="12.75">
      <c r="A9" s="51" t="s">
        <v>129</v>
      </c>
      <c r="B9" s="52" t="s">
        <v>130</v>
      </c>
      <c r="C9" s="53"/>
    </row>
    <row r="10" spans="1:3" ht="12.75">
      <c r="A10" s="51" t="s">
        <v>131</v>
      </c>
      <c r="B10" s="52" t="s">
        <v>132</v>
      </c>
      <c r="C10" s="53"/>
    </row>
    <row r="11" spans="1:3" ht="12.75">
      <c r="A11" s="51" t="s">
        <v>133</v>
      </c>
      <c r="B11" s="52" t="s">
        <v>134</v>
      </c>
      <c r="C11" s="53"/>
    </row>
    <row r="12" spans="1:3" ht="12.75">
      <c r="A12" s="51" t="s">
        <v>135</v>
      </c>
      <c r="B12" s="52" t="s">
        <v>136</v>
      </c>
      <c r="C12" s="53"/>
    </row>
    <row r="13" spans="1:3" ht="12.75">
      <c r="A13" s="51" t="s">
        <v>137</v>
      </c>
      <c r="B13" s="52" t="s">
        <v>138</v>
      </c>
      <c r="C13" s="53"/>
    </row>
    <row r="14" spans="1:3" ht="12.75">
      <c r="A14" s="51" t="s">
        <v>139</v>
      </c>
      <c r="B14" s="52" t="s">
        <v>140</v>
      </c>
      <c r="C14" s="53"/>
    </row>
    <row r="15" spans="1:3" ht="12.75">
      <c r="A15" s="51" t="s">
        <v>141</v>
      </c>
      <c r="B15" s="52" t="s">
        <v>142</v>
      </c>
      <c r="C15" s="53"/>
    </row>
    <row r="16" spans="1:3" ht="12.75">
      <c r="A16" s="51"/>
      <c r="B16" s="52"/>
      <c r="C16" s="53"/>
    </row>
    <row r="17" spans="1:3" ht="12.75">
      <c r="A17" s="54"/>
      <c r="B17" s="52"/>
      <c r="C17" s="53"/>
    </row>
    <row r="18" spans="1:3" ht="12.75">
      <c r="A18" s="54"/>
      <c r="B18" s="52"/>
      <c r="C18" s="53"/>
    </row>
    <row r="19" spans="1:3" ht="12.75">
      <c r="A19" s="54"/>
      <c r="B19" s="52"/>
      <c r="C19" s="53"/>
    </row>
    <row r="20" spans="1:3" ht="12.75">
      <c r="A20" s="54"/>
      <c r="B20" s="52"/>
      <c r="C20" s="53"/>
    </row>
    <row r="21" spans="1:3" ht="12.75">
      <c r="A21" s="54"/>
      <c r="B21" s="52"/>
      <c r="C21" s="53"/>
    </row>
    <row r="22" spans="1:3" ht="12.75">
      <c r="A22" s="54"/>
      <c r="B22" s="52"/>
      <c r="C22" s="53"/>
    </row>
    <row r="23" spans="1:3" ht="12.75">
      <c r="A23" s="54"/>
      <c r="B23" s="52"/>
      <c r="C23" s="53"/>
    </row>
    <row r="24" spans="1:3" ht="12.75">
      <c r="A24" s="54"/>
      <c r="B24" s="52"/>
      <c r="C24" s="53"/>
    </row>
    <row r="25" spans="1:3" ht="12.75">
      <c r="A25" s="54"/>
      <c r="B25" s="52"/>
      <c r="C25" s="53"/>
    </row>
    <row r="26" spans="1:3" ht="12.75">
      <c r="A26" s="54"/>
      <c r="B26" s="52"/>
      <c r="C26" s="53"/>
    </row>
    <row r="27" spans="1:3" ht="12.75">
      <c r="A27" s="54"/>
      <c r="B27" s="52"/>
      <c r="C27" s="53"/>
    </row>
    <row r="28" spans="1:3" ht="12.75">
      <c r="A28" s="54"/>
      <c r="B28" s="52"/>
      <c r="C28" s="53"/>
    </row>
    <row r="29" spans="1:3" ht="12.75">
      <c r="A29" s="54"/>
      <c r="B29" s="52"/>
      <c r="C29" s="53"/>
    </row>
    <row r="30" spans="1:3" ht="12.75">
      <c r="A30" s="54"/>
      <c r="B30" s="52"/>
      <c r="C30" s="53"/>
    </row>
    <row r="31" spans="1:3" ht="12.75">
      <c r="A31" s="54"/>
      <c r="B31" s="52"/>
      <c r="C31" s="53"/>
    </row>
    <row r="32" spans="1:3" ht="12.75">
      <c r="A32" s="54"/>
      <c r="B32" s="52"/>
      <c r="C32" s="53"/>
    </row>
    <row r="33" spans="1:3" ht="12.75">
      <c r="A33" s="54"/>
      <c r="B33" s="52"/>
      <c r="C33" s="53"/>
    </row>
    <row r="34" spans="1:3" ht="12.75">
      <c r="A34" s="54"/>
      <c r="B34" s="52"/>
      <c r="C34" s="53"/>
    </row>
    <row r="35" spans="1:3" ht="12.75">
      <c r="A35" s="54"/>
      <c r="B35" s="52"/>
      <c r="C35" s="53"/>
    </row>
    <row r="36" spans="1:3" ht="12.75">
      <c r="A36" s="54"/>
      <c r="B36" s="52"/>
      <c r="C36" s="53"/>
    </row>
    <row r="37" spans="1:3" ht="12.75">
      <c r="A37" s="54"/>
      <c r="B37" s="52"/>
      <c r="C37" s="53"/>
    </row>
    <row r="38" spans="1:3" ht="12.75">
      <c r="A38" s="54"/>
      <c r="B38" s="52"/>
      <c r="C38" s="53"/>
    </row>
    <row r="39" spans="1:3" ht="12.75">
      <c r="A39" s="54"/>
      <c r="B39" s="52"/>
      <c r="C39" s="53"/>
    </row>
    <row r="40" spans="1:3" ht="12.75">
      <c r="A40" s="54"/>
      <c r="B40" s="52"/>
      <c r="C40" s="53"/>
    </row>
    <row r="41" spans="1:3" ht="12.75">
      <c r="A41" s="54"/>
      <c r="B41" s="52"/>
      <c r="C41" s="53"/>
    </row>
    <row r="42" spans="1:3" ht="12.75">
      <c r="A42" s="54"/>
      <c r="B42" s="52"/>
      <c r="C42" s="53"/>
    </row>
    <row r="43" spans="1:3" ht="12.75">
      <c r="A43" s="54"/>
      <c r="B43" s="52"/>
      <c r="C43" s="53"/>
    </row>
    <row r="44" spans="1:3" ht="12.75">
      <c r="A44" s="54"/>
      <c r="B44" s="52"/>
      <c r="C44" s="53"/>
    </row>
    <row r="45" spans="1:3" ht="12.75">
      <c r="A45" s="54"/>
      <c r="B45" s="52"/>
      <c r="C45" s="53"/>
    </row>
    <row r="46" spans="1:3" ht="12.75">
      <c r="A46" s="54"/>
      <c r="B46" s="52"/>
      <c r="C46" s="53"/>
    </row>
    <row r="47" spans="1:3" ht="12.75">
      <c r="A47" s="54"/>
      <c r="B47" s="52"/>
      <c r="C47" s="53"/>
    </row>
    <row r="48" spans="1:3" ht="12.75">
      <c r="A48" s="54"/>
      <c r="B48" s="52"/>
      <c r="C48" s="53"/>
    </row>
    <row r="49" spans="1:3" ht="12.75">
      <c r="A49" s="54"/>
      <c r="B49" s="52"/>
      <c r="C49" s="53"/>
    </row>
    <row r="50" spans="1:3" ht="12.75">
      <c r="A50" s="54"/>
      <c r="B50" s="52"/>
      <c r="C50" s="53"/>
    </row>
    <row r="51" spans="1:3" ht="12.75">
      <c r="A51" s="54"/>
      <c r="B51" s="52"/>
      <c r="C51" s="53"/>
    </row>
    <row r="52" spans="1:3" ht="12.75">
      <c r="A52" s="54"/>
      <c r="B52" s="52"/>
      <c r="C52" s="53"/>
    </row>
    <row r="53" spans="1:3" ht="12.75">
      <c r="A53" s="54"/>
      <c r="B53" s="52"/>
      <c r="C53" s="53"/>
    </row>
    <row r="54" spans="1:3" ht="12.75">
      <c r="A54" s="54"/>
      <c r="B54" s="52"/>
      <c r="C54" s="53"/>
    </row>
    <row r="55" spans="1:3" ht="12.75">
      <c r="A55" s="54"/>
      <c r="B55" s="52"/>
      <c r="C55" s="53"/>
    </row>
    <row r="56" spans="1:3" ht="12.75">
      <c r="A56" s="54"/>
      <c r="B56" s="52"/>
      <c r="C56" s="53"/>
    </row>
    <row r="57" spans="1:3" ht="12.75">
      <c r="A57" s="54"/>
      <c r="B57" s="52"/>
      <c r="C57" s="53"/>
    </row>
    <row r="58" spans="1:3" ht="12.75">
      <c r="A58" s="54"/>
      <c r="B58" s="52"/>
      <c r="C58" s="53"/>
    </row>
    <row r="59" spans="1:3" ht="12.75">
      <c r="A59" s="54"/>
      <c r="B59" s="52"/>
      <c r="C59" s="53"/>
    </row>
    <row r="60" spans="1:3" ht="12.75">
      <c r="A60" s="54"/>
      <c r="B60" s="52"/>
      <c r="C60" s="53"/>
    </row>
    <row r="61" spans="1:3" ht="12.75">
      <c r="A61" s="54"/>
      <c r="B61" s="52"/>
      <c r="C61" s="53"/>
    </row>
    <row r="62" spans="1:3" ht="12.75">
      <c r="A62" s="54"/>
      <c r="B62" s="52"/>
      <c r="C62" s="53"/>
    </row>
    <row r="63" spans="1:3" ht="12.75">
      <c r="A63" s="54"/>
      <c r="B63" s="52"/>
      <c r="C63" s="53"/>
    </row>
    <row r="64" spans="1:3" ht="12.75">
      <c r="A64" s="54"/>
      <c r="B64" s="52"/>
      <c r="C64" s="53"/>
    </row>
    <row r="65" spans="1:3" ht="12.75">
      <c r="A65" s="54"/>
      <c r="B65" s="52"/>
      <c r="C65" s="53"/>
    </row>
    <row r="66" spans="1:3" ht="12.75">
      <c r="A66" s="55"/>
      <c r="B66" s="52"/>
      <c r="C66" s="56"/>
    </row>
    <row r="67" spans="1:3" ht="13.5">
      <c r="A67" s="57" t="s">
        <v>143</v>
      </c>
      <c r="B67" s="57"/>
      <c r="C67" s="58">
        <f>SUM(C5:C5:C66)</f>
        <v>0</v>
      </c>
    </row>
  </sheetData>
  <sheetProtection selectLockedCells="1" selectUnlockedCells="1"/>
  <mergeCells count="4">
    <mergeCell ref="A1:C1"/>
    <mergeCell ref="A2:C2"/>
    <mergeCell ref="A3:C3"/>
    <mergeCell ref="A67:B6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contabil4</dc:creator>
  <cp:keywords/>
  <dc:description/>
  <cp:lastModifiedBy/>
  <cp:lastPrinted>2017-12-08T14:55:29Z</cp:lastPrinted>
  <dcterms:created xsi:type="dcterms:W3CDTF">2013-07-05T12:30:27Z</dcterms:created>
  <dcterms:modified xsi:type="dcterms:W3CDTF">2017-12-08T14:55:36Z</dcterms:modified>
  <cp:category/>
  <cp:version/>
  <cp:contentType/>
  <cp:contentStatus/>
  <cp:revision>18</cp:revision>
</cp:coreProperties>
</file>