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nexo I - Programas" sheetId="1" r:id="rId1"/>
    <sheet name="Anexo II - Resumo dos Programas" sheetId="2" r:id="rId2"/>
    <sheet name="Anexo III - Progr-Ação-Fun-Subf" sheetId="3" r:id="rId3"/>
  </sheets>
  <definedNames/>
  <calcPr fullCalcOnLoad="1"/>
</workbook>
</file>

<file path=xl/sharedStrings.xml><?xml version="1.0" encoding="utf-8"?>
<sst xmlns="http://schemas.openxmlformats.org/spreadsheetml/2006/main" count="412" uniqueCount="173">
  <si>
    <t>PREFEITURA MUNICIPAL DE SÃO SEPÉ</t>
  </si>
  <si>
    <t>LEI DE DIRETRIZES ORÇAMENTÁRIAS - 2018</t>
  </si>
  <si>
    <t>ANEXO I - PROGRAMAS</t>
  </si>
  <si>
    <t>ÓRGÃO:</t>
  </si>
  <si>
    <t>08. SECRETARIA MUNICIPAL DE AGRICULTURA E MEIO AMBIENTE</t>
  </si>
  <si>
    <t>UNIDADE:</t>
  </si>
  <si>
    <t>PROGRAMA:</t>
  </si>
  <si>
    <t>0130 PREVIDÊNCIA SOCIAL BÁSICA</t>
  </si>
  <si>
    <t>OBJETIVO:</t>
  </si>
  <si>
    <t xml:space="preserve"> Garantir o pagamento de todos os benefícios previdenciários  previstos em lei e de todas as ações que dão suporte para o reconhecimento do direito.</t>
  </si>
  <si>
    <t>TIPO</t>
  </si>
  <si>
    <t>Ação</t>
  </si>
  <si>
    <t>Metas</t>
  </si>
  <si>
    <t>Valor Orçado</t>
  </si>
  <si>
    <t>Recurso</t>
  </si>
  <si>
    <t>A</t>
  </si>
  <si>
    <t xml:space="preserve">2.090 Encargos Sociais  </t>
  </si>
  <si>
    <t>Manter em dia as Contribuições Sociais do quadro geral dos Servidores do Município</t>
  </si>
  <si>
    <t>0001</t>
  </si>
  <si>
    <t>31901301-0000 FGTS (736)</t>
  </si>
  <si>
    <t>31901302-0000 Contribuições Previdenciárias INSS (5882)</t>
  </si>
  <si>
    <t>Total do programa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</si>
  <si>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</si>
  <si>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0136 PLANO DE SEGURIDADE SOCIAL DO SERVIDOR</t>
  </si>
  <si>
    <t>Dar cobertura aos riscos a que estão sujeitos o servidor e sua família, compreendendo um conjunto de benefícios e ações que lhes garantam os meios de subsistência nos eventos de doença, invalidez, velhice, acidente em serviço, inatividade, falecimento, reclusão, proteção à maternidade, à paternidade e à adoção, e assistência à saúde.</t>
  </si>
  <si>
    <t xml:space="preserve">2.139 Obrigação Patronal p/ RPPS   </t>
  </si>
  <si>
    <t>Dar continuidade a obrigação estabelecida em Lei, procedendo à manutenção de todo o sistema e recuperando o passivo atuarial.</t>
  </si>
  <si>
    <t>3191303-0000 Contribuição Patronal p/ RPPS (1655)</t>
  </si>
  <si>
    <t>31911399-0000 Outras Obrigações Patronais (1656)</t>
  </si>
  <si>
    <t>Total do Programa</t>
  </si>
  <si>
    <t>0171  ASSISTÊNCIA MÉDICA HOSPITALAR, AMBULATORIAL AO SERVIDOR PÚBLICO</t>
  </si>
  <si>
    <t xml:space="preserve"> Promover a saúde e o bem estar do servidor através de um plano de saúde que lhes  garanta benefícios médicos especificados</t>
  </si>
  <si>
    <t xml:space="preserve">2.091 Contribuição Patronal p/ saúde do servidor IPE     </t>
  </si>
  <si>
    <r>
      <rPr>
        <b/>
        <sz val="10"/>
        <rFont val="Calibri"/>
        <family val="2"/>
      </rPr>
      <t xml:space="preserve">           </t>
    </r>
    <r>
      <rPr>
        <sz val="10"/>
        <rFont val="Calibri"/>
        <family val="2"/>
      </rPr>
      <t xml:space="preserve">                                 
- Manter convênio com o Instituto de Previdência do Estado.
</t>
    </r>
  </si>
  <si>
    <t>31900899-0000 Outros Benefícios Assistenciais (734)</t>
  </si>
  <si>
    <t>0328 PRESERVAÇÃO E CONSERVAÇÃO DO MEIO AMBIENTE</t>
  </si>
  <si>
    <t xml:space="preserve"> Desenvolver ações preventivas visando a não afetação degenerativa do meio ambiente (ou da natureza), e proporcionar ações corretivas e de manutenção da integridade, da feição e do bem-estar do mesmo meio ambiente.</t>
  </si>
  <si>
    <t xml:space="preserve">2.119 Viveiro Florestal        </t>
  </si>
  <si>
    <t xml:space="preserve">                                        
- Produção de mudas florestais nativas e exóticas
-Aumentar em 100% a produção.
-Comercializar a produção na região
- Garantir a produção conforme demanda.
</t>
  </si>
  <si>
    <t>33903000-0000 Material de Consumo (750)</t>
  </si>
  <si>
    <t>33903300-0000 Passagens e Despesas com Locomoção (751)</t>
  </si>
  <si>
    <t>33903600-0000 Outros Serviços de Terceiros Pessoa Física (753)</t>
  </si>
  <si>
    <t>33903900-0000 Outros Serviços de Terceiros Pessoa Jurídica ( 754)</t>
  </si>
  <si>
    <t>44905200-0000 Equipamentos e Material Permanente (755)</t>
  </si>
  <si>
    <t xml:space="preserve">2.120 Coleta Seletiva do Lixo </t>
  </si>
  <si>
    <r>
      <rPr>
        <b/>
        <sz val="10"/>
        <rFont val="Calibri"/>
        <family val="2"/>
      </rPr>
      <t xml:space="preserve">                                              
</t>
    </r>
    <r>
      <rPr>
        <sz val="10"/>
        <rFont val="Calibri"/>
        <family val="2"/>
      </rPr>
      <t>-Dar continuidade aos serviços de separação e recolhimento de resíduos sólidos descartados por empresas e pessoas, diminuindo a poluição dos solos e rios.</t>
    </r>
  </si>
  <si>
    <t>33903000-0000 Material de Consumo (756)</t>
  </si>
  <si>
    <t>33903600-0000 Outros Serviços de Terceiros Pessoa Física (757)</t>
  </si>
  <si>
    <t>33903900-0000 Outros Serviços de Terceiros Pessoa Jurídica ( 758)</t>
  </si>
  <si>
    <t>44905200-0000 Equipamentos e Material Permanente (760)</t>
  </si>
  <si>
    <t xml:space="preserve">2.121 Manutenção de Praças e Arborização   </t>
  </si>
  <si>
    <r>
      <rPr>
        <b/>
        <sz val="10"/>
        <rFont val="Calibri"/>
        <family val="2"/>
      </rPr>
      <t xml:space="preserve">                                         
</t>
    </r>
    <r>
      <rPr>
        <sz val="10"/>
        <rFont val="Calibri"/>
        <family val="2"/>
      </rPr>
      <t>- Gerenciar e preservar os parques, jardins e praças da cidade a partir de ações que visem à manutenção  das características ambientais. - Realizar a manutenção e ao mesmo tempo, reformar os bancos mais deteriorados, assim como as demarcações ou cercamento e pavimentações em placas de concreto nos passeios e acessos.</t>
    </r>
    <r>
      <rPr>
        <sz val="10"/>
        <color indexed="8"/>
        <rFont val="Calibri"/>
        <family val="2"/>
      </rPr>
      <t xml:space="preserve">- Executar serviços de urbanização, ajardinamento, arborização, reformas de passeios, guias e sarjetas em diversas praças da região.
</t>
    </r>
  </si>
  <si>
    <t>33903000-0000 Material de Consumo (761)</t>
  </si>
  <si>
    <t>33903600-0000 Outros Serviços de Terceiros Pessoa Física (762)</t>
  </si>
  <si>
    <t>33903900-0000 Outros Serviços de Terceiros Pessoa Jurídica ( 764)</t>
  </si>
  <si>
    <t>2.086 Controle do Meio Ambiente</t>
  </si>
  <si>
    <r>
      <rPr>
        <b/>
        <sz val="10"/>
        <rFont val="Calibri"/>
        <family val="2"/>
      </rPr>
      <t xml:space="preserve">                                         
</t>
    </r>
    <r>
      <rPr>
        <sz val="10"/>
        <rFont val="Calibri"/>
        <family val="2"/>
      </rPr>
      <t>- Estudar, propor, avaliar e fazer cumprir normas e padrões pertinentes à qualidade ambiental do ar, água, solo, ruídos, vibrações e estética, tomando as medidas necessárias à sua implementação</t>
    </r>
  </si>
  <si>
    <t>1064</t>
  </si>
  <si>
    <t>33901400-0000 Diárias Pessoal Civil (743)</t>
  </si>
  <si>
    <t>33903000-0000 Material de Consumo (744)</t>
  </si>
  <si>
    <t>33903900-0000 Outros Serviços de Terceiros Pessoa Jurídica (criar)</t>
  </si>
  <si>
    <t>44905200-0000 Equipamentos e Material Permanente (749)</t>
  </si>
  <si>
    <t>33901400-0000 Diárias Pessoal Civil (730)</t>
  </si>
  <si>
    <t>33903000-0000 Material de Consumo (6143)</t>
  </si>
  <si>
    <t>33903600-0000 Outros Serviços de Terceiros Pessoa Física (6144)</t>
  </si>
  <si>
    <t>33903900-0000 Outros Serviços de Terceiros Pessoa Jurídica ( 748)</t>
  </si>
  <si>
    <t>44905200-0000 Equipamentos e Material Permanente (6145)</t>
  </si>
  <si>
    <t>P</t>
  </si>
  <si>
    <t xml:space="preserve">1.122 Aquisição de Área para Deposito de Resíduos Sólidos </t>
  </si>
  <si>
    <t>Adquirir um terreno para depósito provisório de materiais de demolição e de construção civil.</t>
  </si>
  <si>
    <t>44906100-0000 Aquisição de Imóveis (5677)</t>
  </si>
  <si>
    <t xml:space="preserve">2.267 Clinica de Esterilização de Animais </t>
  </si>
  <si>
    <t>Viabilizar à população de baixa renda a assistência clinica e cirúrgica de seus animais de estimação, através de parceria com a USPA Sepeense.                       Pagar Vencimentos de um veterinário e tratador de animais cedidos à Clinica.</t>
  </si>
  <si>
    <t>31901100-0000 Vencimentos e Vantagens Fixas (6436)</t>
  </si>
  <si>
    <t>31911303-0000 Contribuição Patronal p/ RPPS (6433)</t>
  </si>
  <si>
    <t>31911399-0000 Outras Obrigações Patronais (6434)</t>
  </si>
  <si>
    <t>33903000-0000 Material de Consumo (6274)</t>
  </si>
  <si>
    <t>33903600-0000 Outros Serviços de Terceiros Pessoa Física (6276)</t>
  </si>
  <si>
    <t>33903900-0000 Outros Serviços de Terceiros Pessoa Jurídica (6275)</t>
  </si>
  <si>
    <t>0031 ADMINISTRAÇÃO GOVERNAMENTAL</t>
  </si>
  <si>
    <t xml:space="preserve">  Coordenar, formular e avaliar os atos e fatos pertinentes a administração pública,  além de permitir a  viabilização dos projetos e diretrizes  formulados no Plano de Governo, e possibilitar a plena execução dos serviços públicos.</t>
  </si>
  <si>
    <t xml:space="preserve">2.085 Manutenção da Agricultura e do Meio Ambiente  </t>
  </si>
  <si>
    <t xml:space="preserve"> Proporcionar condições de trabalho adequadas as atividades desenvolvidas pela Secretaria.  Garantir aos servidores qualificação profissional, através de cursos e treinamentos, para o melhor desenvolvimento de suas atividades.       </t>
  </si>
  <si>
    <t>31900500-0000 Outros Benefícios Previdenciários (735)</t>
  </si>
  <si>
    <t>31901100-0000 Vencimentos e Vantagens Fixas Pessoal Civil (733)</t>
  </si>
  <si>
    <t>31901600-0000 Outras Despesas Variáveis Pessoal Civil (3328)</t>
  </si>
  <si>
    <t>33509200-0000 Despesas de Exercícios Anteriores (7737)</t>
  </si>
  <si>
    <t>33903000-0000 Material de Consumo (731)</t>
  </si>
  <si>
    <t>33903300-0000 Passagens e Despesas c/ Locomoção (737)</t>
  </si>
  <si>
    <t>33903600-0000 Outros Serviços de Terceiros Pessoa Física (732)</t>
  </si>
  <si>
    <t>33903900-0000 Outros Serviços de Terceiros Pessoa Jurídica ( 728)</t>
  </si>
  <si>
    <t xml:space="preserve">44905200-0000 Equipamentos e Material Permanente (729)                                                           </t>
  </si>
  <si>
    <t>0326 PROMOÇÃO E EXTENSÃO RURAL</t>
  </si>
  <si>
    <t xml:space="preserve"> Contribuir para uma ação institucional capaz de implantar e consolidar estratégias de desenvolvimento rural sutentável, estimulando a geração de renda e de novos postos de trabalho, potencializano a produção agrícola, evitando com isso o êxodo rural e melhorar a qualidade da vida sócio econômica do produtor rural</t>
  </si>
  <si>
    <t xml:space="preserve">2.087 Patrulha Agrícola Mecanizada    </t>
  </si>
  <si>
    <t xml:space="preserve">                                     
- Oferecer a prestação de serviços de mecanização aos pequenos produtores, promovendo, assim, o desenvolvimento econômico e social do setor rural do Município
</t>
  </si>
  <si>
    <t>33903000-0000 Material de Consumo (781)</t>
  </si>
  <si>
    <t>33903600-0000 Outros Serviços de Terceiros Pessoa Física (782)</t>
  </si>
  <si>
    <t>33903900-0000 Outros Serviços de Terceiros Pessoa Jurídica (783)</t>
  </si>
  <si>
    <t>44905200-0000 Equipamentos e Material Permanente (779)</t>
  </si>
  <si>
    <t xml:space="preserve"> Contribuir para uma ação institucional capaz de implantar e consolidar estratégias de desenvolvimento rural sutentável, estimulando a geração de renda e de novos postos de trabalho, potencializando a produção agrícola, evitando com isso o êxodo rural e melhorar a qualidade da vida sócio econômica do produtor rural</t>
  </si>
  <si>
    <t xml:space="preserve">2.089 Desenvolvimento da Produção Animal  </t>
  </si>
  <si>
    <r>
      <rPr>
        <b/>
        <sz val="10"/>
        <rFont val="Calibri"/>
        <family val="2"/>
      </rPr>
      <t xml:space="preserve">         </t>
    </r>
    <r>
      <rPr>
        <sz val="10"/>
        <rFont val="Calibri"/>
        <family val="2"/>
      </rPr>
      <t xml:space="preserve">                              
- Aumentar a produtividade das atividades desenvolvidas dentro dos projetos em desenvolvimento: Bacia leiteira, melhoria da pecuária, piscicultura, estrutura da propriedade, avicultura, artesanato, produtos coloniais, apicultura entre outros, como também o fomento de novas atividades.
</t>
    </r>
  </si>
  <si>
    <t>33903000-0000 Material de Consumo (785)</t>
  </si>
  <si>
    <t>33903200-0000 Material, Bem ou Serviço p/ Distribuição Gratuita (6437)</t>
  </si>
  <si>
    <t>33903900-0000 Outros Serviços de Terceiros Pessoa Jurídica (787)</t>
  </si>
  <si>
    <t xml:space="preserve">2.123 Fomento à Agroindústria      </t>
  </si>
  <si>
    <r>
      <rPr>
        <b/>
        <sz val="10"/>
        <rFont val="Calibri"/>
        <family val="2"/>
      </rPr>
      <t xml:space="preserve">                                   
</t>
    </r>
    <r>
      <rPr>
        <sz val="10"/>
        <rFont val="Calibri"/>
        <family val="2"/>
      </rPr>
      <t>- Garantir a produção  de serviços de boa qualidade e sanidade, aumentar a produção de alimentos orgânicos, incentivar o abastecimento da merenda escolar com produtos da agricultura familiar</t>
    </r>
  </si>
  <si>
    <t>33903000-0000 Material de Consumo (775)</t>
  </si>
  <si>
    <t>33903200-0000 Material, Bem ou Serviço p/ Distribuição Gratuita (criar)</t>
  </si>
  <si>
    <t>33903900-0000 Outros Serviços de Terceiros Pessoa Jurídica (777)</t>
  </si>
  <si>
    <t xml:space="preserve"> Contribuir para uma ação institucional capaz de implantar e consolidar estratégias de desenvolvimento rural sustentável, estimulando a geração de renda e de novos postos de trabalho, potencializando a produção agrícola, evitando com isso o êxodo rural e melhorar a qualidade da vida sócio econômica do produtor rural</t>
  </si>
  <si>
    <t>2.152 Contribuições as Associações de Produtores Rurais</t>
  </si>
  <si>
    <t>Garantir suporte as associações, através  de parcerias, com o Sindicato dos Trabalhadores Rurais, EMATER, COMDEMA, CMDR, Sindicato Rural,  conselhos e produtores rurais.</t>
  </si>
  <si>
    <t>33504100-0000 Contribuições (3378)</t>
  </si>
  <si>
    <t>33903200-0000 Material, Bem ou Serviço p/ Distribuição Gratuita (5889)</t>
  </si>
  <si>
    <t xml:space="preserve">2.092 Fundo Frader   </t>
  </si>
  <si>
    <t xml:space="preserve">Proporcionar ao pequeno produtor rural uma alternativa de credito barato, financiar investimentos em atividades de diversificação da propriedade, fomentadas pelo Plano de Desenvolvimento Rural, através do trabalho de agricultura familiar a produtores organizados em associações.
</t>
  </si>
  <si>
    <t>1016</t>
  </si>
  <si>
    <t>33903000-0000 Material de Consumo (738)</t>
  </si>
  <si>
    <t>33903900-0000 Outros Serviços de Terceiros Pessoa Jurídica (739)</t>
  </si>
  <si>
    <t>45906602-0000 Financiamentos Concedidos (7741)</t>
  </si>
  <si>
    <t>44905200-0000 Equipamentos e Material Permanente (740)</t>
  </si>
  <si>
    <t>45906602-0000 Financiamentos Concedidos (742)</t>
  </si>
  <si>
    <t>1.129 Aquisição de maquinário para Agricultura</t>
  </si>
  <si>
    <t>Adquirir de Patrulha Agrícola Mecanizada -Emenda Parlamentar. Adquirir  Implemento Agrícola MAPA Proposta Voluntária.  Adquirir 01 rolo compactador recurso MAPA/Secretaria Estadual Agricultura)  - Emenda de Bancada</t>
  </si>
  <si>
    <t>1048</t>
  </si>
  <si>
    <t>1046</t>
  </si>
  <si>
    <t>44905200-0000 Equipamentos e Material Permanente (7652)</t>
  </si>
  <si>
    <t>44905200-0000 Equipamentos e Material Permanente (7651)</t>
  </si>
  <si>
    <t>44209300-0000 Indenizações e Restituições (criar) * União</t>
  </si>
  <si>
    <t>44905200-0000 Equipamentos e Material Permanente (criar)</t>
  </si>
  <si>
    <t>44309300-0000 Indenizações e Restituições (Criar) * Estado</t>
  </si>
  <si>
    <t>0316 DESENVOLVIMENTO E INCENTIVO A PRODUÇÃO VEGETAL</t>
  </si>
  <si>
    <t xml:space="preserve"> Incentivar  a produção agrícola, com o objetivo de contribuir com a ampliação das atividades rurais, oportunizando incentivos para a expansão econômica no meio rural.</t>
  </si>
  <si>
    <t>2.190 Incentivo a Produção de Hortifrutigranjeiros, fruticultura, Formação de Pomares</t>
  </si>
  <si>
    <t xml:space="preserve">
- Incentivar o aumento da produtividade e geração de renda dentro das atividades desenvolvidas na área vegetal, fruticultura, hortigranjeiros
</t>
  </si>
  <si>
    <t>33903200-0000 Material, Bem ou Serviço p/ Distribuição Gratuita (6439)</t>
  </si>
  <si>
    <t>33903000-0000 Material de Consumo (4316)</t>
  </si>
  <si>
    <t>1.145 Festa Municipal da Uva</t>
  </si>
  <si>
    <t>Proporcionar a realização da Festa da Uva no Município, com a colaboração da Associação dos Vitivinicultores e Emater.</t>
  </si>
  <si>
    <t>33903900-0000 Outros Serviços de Terceiros Pessoa Jurídica (7745)</t>
  </si>
  <si>
    <t>Total Geral Recurso Próprio</t>
  </si>
  <si>
    <t>Total Geral Recurso Estado</t>
  </si>
  <si>
    <t>Total geral Recurso União</t>
  </si>
  <si>
    <t>Total Geral Recurso Frader</t>
  </si>
  <si>
    <t>Total Geral Recurso Meio Ambiente</t>
  </si>
  <si>
    <t>Total da Secretaria de Agricultura e Meio Ambiente</t>
  </si>
  <si>
    <t>PPA 2014/2017</t>
  </si>
  <si>
    <t xml:space="preserve">ANEXO II - RESUMO DOS PROGRAMAS </t>
  </si>
  <si>
    <t>Código do Programa</t>
  </si>
  <si>
    <t>Descrição do Programa</t>
  </si>
  <si>
    <t>Valor Global</t>
  </si>
  <si>
    <t>0130</t>
  </si>
  <si>
    <t>PREVIDÊNCIA SOCIAL BÁSICA</t>
  </si>
  <si>
    <t>0136</t>
  </si>
  <si>
    <t xml:space="preserve"> PLANO DE SEGURIDADE SOCIAL DO SERVIDOR</t>
  </si>
  <si>
    <t>0171</t>
  </si>
  <si>
    <t>ASSISTÊNCIA MÉDICA HOSPITALAR, AMBULATORIAL AO SERVIDOR PÚBLICO</t>
  </si>
  <si>
    <t>0328</t>
  </si>
  <si>
    <t xml:space="preserve"> PRESERVAÇÃO E CONSERVAÇÃO DO MEIO AMBIENTE</t>
  </si>
  <si>
    <t>0031</t>
  </si>
  <si>
    <t xml:space="preserve"> ADMINISTRAÇÃO GOVERNAMENTAL</t>
  </si>
  <si>
    <t>0326</t>
  </si>
  <si>
    <t xml:space="preserve"> PROMOÇÃO E EXTENSÃO RURAL</t>
  </si>
  <si>
    <t>0316</t>
  </si>
  <si>
    <t xml:space="preserve"> DESENVOLVIMENTO E INCENTIVO A PRODUÇÃO VEGETAL</t>
  </si>
  <si>
    <t>TOTAL GERAL DOS PROGRAMAS ------------------------------------------------------------- &gt;</t>
  </si>
  <si>
    <t>ANEXO III - CLASSIFICAÇÃO DOS PROGRAMAS  E AÇÕES POR FUNÇÃO E SUBFUNÇÃO DE GOVERNO</t>
  </si>
  <si>
    <t>Programa</t>
  </si>
  <si>
    <t>Função</t>
  </si>
  <si>
    <t>Subfunção</t>
  </si>
  <si>
    <t>Soma / Total   ==========================================================================================&gt;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</si>
</sst>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_-&quot;R$ &quot;* #,##0.00_-;&quot;-R$ &quot;* #,##0.00_-;_-&quot;R$ &quot;* \-??_-;_-@_-"/>
    <numFmt numFmtId="168" formatCode="_-* #,##0.00_-;\-* #,##0.00_-;_-* \-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left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textRotation="45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left" vertical="center" wrapText="1"/>
    </xf>
    <xf numFmtId="167" fontId="21" fillId="0" borderId="10" xfId="17" applyFont="1" applyFill="1" applyBorder="1" applyAlignment="1" applyProtection="1">
      <alignment horizontal="left" vertical="center"/>
      <protection/>
    </xf>
    <xf numFmtId="165" fontId="21" fillId="0" borderId="10" xfId="0" applyNumberFormat="1" applyFont="1" applyFill="1" applyBorder="1" applyAlignment="1">
      <alignment horizontal="center" vertical="center"/>
    </xf>
    <xf numFmtId="167" fontId="21" fillId="0" borderId="10" xfId="17" applyFont="1" applyFill="1" applyBorder="1" applyAlignment="1" applyProtection="1">
      <alignment horizontal="center" vertical="center"/>
      <protection/>
    </xf>
    <xf numFmtId="166" fontId="20" fillId="0" borderId="10" xfId="0" applyNumberFormat="1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left"/>
    </xf>
    <xf numFmtId="166" fontId="20" fillId="0" borderId="10" xfId="0" applyNumberFormat="1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center" vertical="center" textRotation="255"/>
    </xf>
    <xf numFmtId="166" fontId="21" fillId="0" borderId="1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left"/>
    </xf>
    <xf numFmtId="166" fontId="24" fillId="0" borderId="10" xfId="0" applyNumberFormat="1" applyFont="1" applyFill="1" applyBorder="1" applyAlignment="1">
      <alignment horizontal="center" vertical="center" textRotation="255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left" vertical="center" wrapText="1"/>
    </xf>
    <xf numFmtId="167" fontId="24" fillId="0" borderId="10" xfId="17" applyFont="1" applyFill="1" applyBorder="1" applyAlignment="1" applyProtection="1">
      <alignment horizontal="center" vertical="center"/>
      <protection/>
    </xf>
    <xf numFmtId="165" fontId="24" fillId="0" borderId="10" xfId="0" applyNumberFormat="1" applyFont="1" applyFill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/>
    </xf>
    <xf numFmtId="166" fontId="20" fillId="0" borderId="12" xfId="0" applyNumberFormat="1" applyFont="1" applyFill="1" applyBorder="1" applyAlignment="1">
      <alignment horizontal="center" vertical="center" wrapText="1"/>
    </xf>
    <xf numFmtId="167" fontId="21" fillId="0" borderId="12" xfId="17" applyFont="1" applyFill="1" applyBorder="1" applyAlignment="1" applyProtection="1">
      <alignment horizontal="center" vertical="center"/>
      <protection/>
    </xf>
    <xf numFmtId="166" fontId="21" fillId="0" borderId="11" xfId="0" applyNumberFormat="1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 horizontal="left"/>
    </xf>
    <xf numFmtId="166" fontId="20" fillId="0" borderId="10" xfId="0" applyNumberFormat="1" applyFont="1" applyFill="1" applyBorder="1" applyAlignment="1">
      <alignment horizontal="left" vertical="top" wrapText="1"/>
    </xf>
    <xf numFmtId="167" fontId="21" fillId="0" borderId="10" xfId="17" applyFont="1" applyFill="1" applyBorder="1" applyAlignment="1" applyProtection="1">
      <alignment horizontal="left" vertical="center" wrapText="1"/>
      <protection/>
    </xf>
    <xf numFmtId="166" fontId="20" fillId="0" borderId="10" xfId="0" applyNumberFormat="1" applyFont="1" applyFill="1" applyBorder="1" applyAlignment="1">
      <alignment horizontal="left" wrapText="1"/>
    </xf>
    <xf numFmtId="164" fontId="0" fillId="0" borderId="0" xfId="0" applyFill="1" applyBorder="1" applyAlignment="1">
      <alignment/>
    </xf>
    <xf numFmtId="166" fontId="20" fillId="0" borderId="13" xfId="0" applyNumberFormat="1" applyFont="1" applyBorder="1" applyAlignment="1">
      <alignment horizontal="center"/>
    </xf>
    <xf numFmtId="166" fontId="26" fillId="0" borderId="10" xfId="0" applyNumberFormat="1" applyFont="1" applyFill="1" applyBorder="1" applyAlignment="1">
      <alignment horizontal="left" vertical="center"/>
    </xf>
    <xf numFmtId="167" fontId="20" fillId="0" borderId="10" xfId="17" applyFont="1" applyFill="1" applyBorder="1" applyAlignment="1" applyProtection="1">
      <alignment horizontal="center" vertical="center"/>
      <protection/>
    </xf>
    <xf numFmtId="164" fontId="0" fillId="0" borderId="13" xfId="0" applyBorder="1" applyAlignment="1">
      <alignment horizontal="center"/>
    </xf>
    <xf numFmtId="164" fontId="27" fillId="24" borderId="14" xfId="0" applyFont="1" applyFill="1" applyBorder="1" applyAlignment="1">
      <alignment horizontal="center"/>
    </xf>
    <xf numFmtId="164" fontId="27" fillId="24" borderId="15" xfId="0" applyFont="1" applyFill="1" applyBorder="1" applyAlignment="1">
      <alignment horizontal="center"/>
    </xf>
    <xf numFmtId="164" fontId="27" fillId="24" borderId="16" xfId="0" applyFont="1" applyFill="1" applyBorder="1" applyAlignment="1">
      <alignment horizontal="center" wrapText="1"/>
    </xf>
    <xf numFmtId="164" fontId="27" fillId="24" borderId="17" xfId="0" applyFont="1" applyFill="1" applyBorder="1" applyAlignment="1">
      <alignment horizontal="center"/>
    </xf>
    <xf numFmtId="164" fontId="27" fillId="24" borderId="18" xfId="0" applyFont="1" applyFill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5" fontId="0" fillId="0" borderId="22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8" fontId="0" fillId="0" borderId="23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24" xfId="0" applyBorder="1" applyAlignment="1">
      <alignment/>
    </xf>
    <xf numFmtId="168" fontId="0" fillId="0" borderId="25" xfId="0" applyNumberFormat="1" applyBorder="1" applyAlignment="1">
      <alignment/>
    </xf>
    <xf numFmtId="164" fontId="27" fillId="0" borderId="26" xfId="0" applyFont="1" applyBorder="1" applyAlignment="1">
      <alignment horizontal="center"/>
    </xf>
    <xf numFmtId="168" fontId="0" fillId="0" borderId="27" xfId="0" applyNumberFormat="1" applyBorder="1" applyAlignment="1">
      <alignment/>
    </xf>
    <xf numFmtId="164" fontId="27" fillId="0" borderId="13" xfId="0" applyFont="1" applyBorder="1" applyAlignment="1">
      <alignment horizontal="center"/>
    </xf>
    <xf numFmtId="164" fontId="27" fillId="0" borderId="14" xfId="0" applyFont="1" applyBorder="1" applyAlignment="1">
      <alignment horizontal="center"/>
    </xf>
    <xf numFmtId="164" fontId="27" fillId="0" borderId="15" xfId="0" applyFont="1" applyBorder="1" applyAlignment="1">
      <alignment horizontal="center"/>
    </xf>
    <xf numFmtId="164" fontId="27" fillId="0" borderId="16" xfId="0" applyFont="1" applyBorder="1" applyAlignment="1">
      <alignment horizontal="center"/>
    </xf>
    <xf numFmtId="164" fontId="27" fillId="0" borderId="17" xfId="0" applyFont="1" applyBorder="1" applyAlignment="1">
      <alignment horizontal="center"/>
    </xf>
    <xf numFmtId="164" fontId="27" fillId="0" borderId="18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35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A272">
      <selection activeCell="F104" sqref="F104"/>
    </sheetView>
  </sheetViews>
  <sheetFormatPr defaultColWidth="9.140625" defaultRowHeight="12.75"/>
  <cols>
    <col min="1" max="1" width="13.28125" style="0" customWidth="1"/>
    <col min="2" max="2" width="31.00390625" style="0" customWidth="1"/>
    <col min="4" max="4" width="7.7109375" style="0" customWidth="1"/>
    <col min="5" max="5" width="26.00390625" style="0" customWidth="1"/>
    <col min="6" max="6" width="17.7109375" style="0" customWidth="1"/>
    <col min="7" max="7" width="9.710937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2.75">
      <c r="A3" s="4"/>
      <c r="B3" s="4"/>
      <c r="C3" s="4"/>
      <c r="D3" s="4"/>
      <c r="E3" s="4"/>
      <c r="F3" s="4"/>
      <c r="G3" s="5"/>
    </row>
    <row r="4" spans="1:7" ht="14.25" customHeight="1">
      <c r="A4" s="6" t="s">
        <v>2</v>
      </c>
      <c r="B4" s="6"/>
      <c r="C4" s="6"/>
      <c r="D4" s="6"/>
      <c r="E4" s="6"/>
      <c r="F4" s="6"/>
      <c r="G4" s="6"/>
    </row>
    <row r="5" spans="1:7" ht="18.75" customHeight="1">
      <c r="A5" s="7" t="s">
        <v>3</v>
      </c>
      <c r="B5" s="7"/>
      <c r="C5" s="8" t="s">
        <v>4</v>
      </c>
      <c r="D5" s="8"/>
      <c r="E5" s="8"/>
      <c r="F5" s="8"/>
      <c r="G5" s="8"/>
    </row>
    <row r="6" spans="1:7" ht="17.25" customHeight="1">
      <c r="A6" s="7" t="s">
        <v>5</v>
      </c>
      <c r="B6" s="7"/>
      <c r="C6" s="8" t="s">
        <v>4</v>
      </c>
      <c r="D6" s="8"/>
      <c r="E6" s="8"/>
      <c r="F6" s="8"/>
      <c r="G6" s="8"/>
    </row>
    <row r="7" spans="1:7" ht="22.5" customHeight="1">
      <c r="A7" s="9" t="s">
        <v>6</v>
      </c>
      <c r="B7" s="9"/>
      <c r="C7" s="9" t="s">
        <v>7</v>
      </c>
      <c r="D7" s="9"/>
      <c r="E7" s="9"/>
      <c r="F7" s="9"/>
      <c r="G7" s="9"/>
    </row>
    <row r="8" spans="1:7" ht="24.75" customHeight="1">
      <c r="A8" s="9" t="s">
        <v>8</v>
      </c>
      <c r="B8" s="9"/>
      <c r="C8" s="9" t="s">
        <v>9</v>
      </c>
      <c r="D8" s="9"/>
      <c r="E8" s="9"/>
      <c r="F8" s="9"/>
      <c r="G8" s="9"/>
    </row>
    <row r="9" spans="1:7" ht="24.75" customHeight="1">
      <c r="A9" s="10"/>
      <c r="B9" s="10"/>
      <c r="C9" s="9"/>
      <c r="D9" s="9"/>
      <c r="E9" s="9"/>
      <c r="F9" s="9"/>
      <c r="G9" s="9"/>
    </row>
    <row r="10" spans="1:7" ht="12.75" customHeight="1">
      <c r="A10" s="11" t="s">
        <v>10</v>
      </c>
      <c r="B10" s="12" t="s">
        <v>11</v>
      </c>
      <c r="C10" s="12" t="s">
        <v>12</v>
      </c>
      <c r="D10" s="12"/>
      <c r="E10" s="12"/>
      <c r="F10" s="13" t="s">
        <v>13</v>
      </c>
      <c r="G10" s="14" t="s">
        <v>14</v>
      </c>
    </row>
    <row r="11" spans="1:7" ht="14.25">
      <c r="A11" s="11"/>
      <c r="B11" s="12"/>
      <c r="C11" s="12"/>
      <c r="D11" s="12"/>
      <c r="E11" s="12"/>
      <c r="F11" s="13"/>
      <c r="G11" s="14"/>
    </row>
    <row r="12" spans="1:7" ht="96.75" customHeight="1">
      <c r="A12" s="15" t="s">
        <v>15</v>
      </c>
      <c r="B12" s="12" t="s">
        <v>16</v>
      </c>
      <c r="C12" s="16" t="s">
        <v>17</v>
      </c>
      <c r="D12" s="16"/>
      <c r="E12" s="16"/>
      <c r="F12" s="17">
        <f>F13+F14</f>
        <v>43000</v>
      </c>
      <c r="G12" s="18" t="s">
        <v>18</v>
      </c>
    </row>
    <row r="13" spans="1:7" ht="38.25" customHeight="1">
      <c r="A13" s="15"/>
      <c r="B13" s="12"/>
      <c r="C13" s="16" t="s">
        <v>19</v>
      </c>
      <c r="D13" s="16"/>
      <c r="E13" s="16"/>
      <c r="F13" s="19">
        <v>3000</v>
      </c>
      <c r="G13" s="18"/>
    </row>
    <row r="14" spans="1:7" ht="38.25" customHeight="1">
      <c r="A14" s="15"/>
      <c r="B14" s="12"/>
      <c r="C14" s="16" t="s">
        <v>20</v>
      </c>
      <c r="D14" s="16"/>
      <c r="E14" s="16"/>
      <c r="F14" s="19">
        <v>40000</v>
      </c>
      <c r="G14" s="18"/>
    </row>
    <row r="15" spans="1:7" ht="19.5" customHeight="1">
      <c r="A15" s="15"/>
      <c r="B15" s="20"/>
      <c r="C15" s="21" t="s">
        <v>21</v>
      </c>
      <c r="D15" s="21"/>
      <c r="E15" s="21"/>
      <c r="F15" s="19">
        <f>SUM(F12)</f>
        <v>43000</v>
      </c>
      <c r="G15" s="22"/>
    </row>
    <row r="16" spans="1:7" ht="14.25">
      <c r="A16" s="23" t="s">
        <v>22</v>
      </c>
      <c r="B16" s="23"/>
      <c r="C16" s="23"/>
      <c r="D16" s="23"/>
      <c r="E16" s="23"/>
      <c r="F16" s="23"/>
      <c r="G16" s="23"/>
    </row>
    <row r="25" spans="1:7" ht="13.5" customHeight="1">
      <c r="A25" s="2" t="s">
        <v>0</v>
      </c>
      <c r="B25" s="2"/>
      <c r="C25" s="2"/>
      <c r="D25" s="2"/>
      <c r="E25" s="2"/>
      <c r="F25" s="2"/>
      <c r="G25" s="2"/>
    </row>
    <row r="26" spans="1:7" ht="13.5" customHeight="1">
      <c r="A26" s="3" t="s">
        <v>1</v>
      </c>
      <c r="B26" s="3"/>
      <c r="C26" s="3"/>
      <c r="D26" s="3"/>
      <c r="E26" s="3"/>
      <c r="F26" s="3"/>
      <c r="G26" s="3"/>
    </row>
    <row r="27" spans="1:7" ht="13.5" customHeight="1">
      <c r="A27" s="4"/>
      <c r="B27" s="4"/>
      <c r="C27" s="4"/>
      <c r="D27" s="4"/>
      <c r="E27" s="4"/>
      <c r="F27" s="4"/>
      <c r="G27" s="5"/>
    </row>
    <row r="28" spans="1:7" ht="13.5" customHeight="1">
      <c r="A28" s="6" t="s">
        <v>2</v>
      </c>
      <c r="B28" s="6"/>
      <c r="C28" s="6"/>
      <c r="D28" s="6"/>
      <c r="E28" s="6"/>
      <c r="F28" s="6"/>
      <c r="G28" s="6"/>
    </row>
    <row r="29" spans="1:7" ht="18.75" customHeight="1">
      <c r="A29" s="7" t="s">
        <v>3</v>
      </c>
      <c r="B29" s="7"/>
      <c r="C29" s="8" t="s">
        <v>4</v>
      </c>
      <c r="D29" s="8"/>
      <c r="E29" s="8"/>
      <c r="F29" s="8"/>
      <c r="G29" s="8"/>
    </row>
    <row r="30" spans="1:7" ht="18" customHeight="1">
      <c r="A30" s="7" t="s">
        <v>5</v>
      </c>
      <c r="B30" s="7"/>
      <c r="C30" s="8" t="s">
        <v>4</v>
      </c>
      <c r="D30" s="8"/>
      <c r="E30" s="8"/>
      <c r="F30" s="8"/>
      <c r="G30" s="8"/>
    </row>
    <row r="31" spans="1:7" ht="26.25" customHeight="1">
      <c r="A31" s="9" t="s">
        <v>6</v>
      </c>
      <c r="B31" s="9"/>
      <c r="C31" s="9" t="s">
        <v>23</v>
      </c>
      <c r="D31" s="9"/>
      <c r="E31" s="9"/>
      <c r="F31" s="9"/>
      <c r="G31" s="9"/>
    </row>
    <row r="32" spans="1:7" ht="24.75" customHeight="1">
      <c r="A32" s="9" t="s">
        <v>8</v>
      </c>
      <c r="B32" s="9"/>
      <c r="C32" s="9" t="s">
        <v>24</v>
      </c>
      <c r="D32" s="9"/>
      <c r="E32" s="9"/>
      <c r="F32" s="9"/>
      <c r="G32" s="9"/>
    </row>
    <row r="33" spans="1:7" ht="37.5" customHeight="1">
      <c r="A33" s="10"/>
      <c r="B33" s="10"/>
      <c r="C33" s="9"/>
      <c r="D33" s="9"/>
      <c r="E33" s="9"/>
      <c r="F33" s="9"/>
      <c r="G33" s="9"/>
    </row>
    <row r="34" spans="1:7" ht="12.75" customHeight="1">
      <c r="A34" s="11" t="s">
        <v>10</v>
      </c>
      <c r="B34" s="12" t="s">
        <v>11</v>
      </c>
      <c r="C34" s="12" t="s">
        <v>12</v>
      </c>
      <c r="D34" s="12"/>
      <c r="E34" s="12"/>
      <c r="F34" s="13" t="s">
        <v>13</v>
      </c>
      <c r="G34" s="14" t="s">
        <v>14</v>
      </c>
    </row>
    <row r="35" spans="1:7" ht="14.25">
      <c r="A35" s="11"/>
      <c r="B35" s="12"/>
      <c r="C35" s="12"/>
      <c r="D35" s="12"/>
      <c r="E35" s="12"/>
      <c r="F35" s="13"/>
      <c r="G35" s="14"/>
    </row>
    <row r="36" spans="1:7" ht="141" customHeight="1">
      <c r="A36" s="15" t="s">
        <v>15</v>
      </c>
      <c r="B36" s="12" t="s">
        <v>25</v>
      </c>
      <c r="C36" s="16" t="s">
        <v>26</v>
      </c>
      <c r="D36" s="16"/>
      <c r="E36" s="16"/>
      <c r="F36" s="19">
        <f>F37+F38</f>
        <v>180000</v>
      </c>
      <c r="G36" s="18" t="s">
        <v>18</v>
      </c>
    </row>
    <row r="37" spans="1:7" ht="41.25" customHeight="1">
      <c r="A37" s="15"/>
      <c r="B37" s="12"/>
      <c r="C37" s="16" t="s">
        <v>27</v>
      </c>
      <c r="D37" s="16"/>
      <c r="E37" s="16"/>
      <c r="F37" s="19">
        <v>55000</v>
      </c>
      <c r="G37" s="18"/>
    </row>
    <row r="38" spans="1:7" ht="41.25" customHeight="1">
      <c r="A38" s="15"/>
      <c r="B38" s="12"/>
      <c r="C38" s="16" t="s">
        <v>28</v>
      </c>
      <c r="D38" s="16"/>
      <c r="E38" s="16"/>
      <c r="F38" s="19">
        <v>125000</v>
      </c>
      <c r="G38" s="18"/>
    </row>
    <row r="39" spans="1:7" ht="17.25" customHeight="1">
      <c r="A39" s="15"/>
      <c r="B39" s="20"/>
      <c r="C39" s="21" t="s">
        <v>29</v>
      </c>
      <c r="D39" s="21"/>
      <c r="E39" s="21"/>
      <c r="F39" s="19">
        <f>SUM(F36)</f>
        <v>180000</v>
      </c>
      <c r="G39" s="22"/>
    </row>
    <row r="40" spans="1:7" ht="14.25">
      <c r="A40" s="23" t="s">
        <v>22</v>
      </c>
      <c r="B40" s="23"/>
      <c r="C40" s="23"/>
      <c r="D40" s="23"/>
      <c r="E40" s="23"/>
      <c r="F40" s="23"/>
      <c r="G40" s="23"/>
    </row>
    <row r="42" ht="14.25"/>
    <row r="43" ht="14.25"/>
    <row r="46" spans="1:7" ht="15.75">
      <c r="A46" s="2" t="s">
        <v>0</v>
      </c>
      <c r="B46" s="2"/>
      <c r="C46" s="2"/>
      <c r="D46" s="2"/>
      <c r="E46" s="2"/>
      <c r="F46" s="2"/>
      <c r="G46" s="2"/>
    </row>
    <row r="47" spans="1:7" ht="15.75" customHeight="1">
      <c r="A47" s="3" t="s">
        <v>1</v>
      </c>
      <c r="B47" s="3"/>
      <c r="C47" s="3"/>
      <c r="D47" s="3"/>
      <c r="E47" s="3"/>
      <c r="F47" s="3"/>
      <c r="G47" s="3"/>
    </row>
    <row r="48" spans="1:7" ht="12.75">
      <c r="A48" s="4"/>
      <c r="B48" s="4"/>
      <c r="C48" s="4"/>
      <c r="D48" s="4"/>
      <c r="E48" s="4"/>
      <c r="F48" s="4"/>
      <c r="G48" s="5"/>
    </row>
    <row r="49" spans="1:7" ht="13.5">
      <c r="A49" s="6" t="s">
        <v>2</v>
      </c>
      <c r="B49" s="6"/>
      <c r="C49" s="6"/>
      <c r="D49" s="6"/>
      <c r="E49" s="6"/>
      <c r="F49" s="6"/>
      <c r="G49" s="6"/>
    </row>
    <row r="50" spans="1:7" ht="20.25" customHeight="1">
      <c r="A50" s="7" t="s">
        <v>3</v>
      </c>
      <c r="B50" s="7"/>
      <c r="C50" s="8" t="s">
        <v>4</v>
      </c>
      <c r="D50" s="8"/>
      <c r="E50" s="8"/>
      <c r="F50" s="8"/>
      <c r="G50" s="8"/>
    </row>
    <row r="51" spans="1:7" ht="18.75" customHeight="1">
      <c r="A51" s="7" t="s">
        <v>5</v>
      </c>
      <c r="B51" s="7"/>
      <c r="C51" s="8" t="s">
        <v>4</v>
      </c>
      <c r="D51" s="8"/>
      <c r="E51" s="8"/>
      <c r="F51" s="8"/>
      <c r="G51" s="8"/>
    </row>
    <row r="52" spans="1:7" ht="21.75" customHeight="1">
      <c r="A52" s="9" t="s">
        <v>6</v>
      </c>
      <c r="B52" s="9"/>
      <c r="C52" s="9" t="s">
        <v>30</v>
      </c>
      <c r="D52" s="9"/>
      <c r="E52" s="9"/>
      <c r="F52" s="9"/>
      <c r="G52" s="9"/>
    </row>
    <row r="53" spans="1:7" ht="24.75" customHeight="1">
      <c r="A53" s="9" t="s">
        <v>8</v>
      </c>
      <c r="B53" s="9"/>
      <c r="C53" s="9" t="s">
        <v>31</v>
      </c>
      <c r="D53" s="9"/>
      <c r="E53" s="9"/>
      <c r="F53" s="9"/>
      <c r="G53" s="9"/>
    </row>
    <row r="54" spans="1:7" ht="24.75" customHeight="1">
      <c r="A54" s="10"/>
      <c r="B54" s="10"/>
      <c r="C54" s="9"/>
      <c r="D54" s="9"/>
      <c r="E54" s="9"/>
      <c r="F54" s="9"/>
      <c r="G54" s="9"/>
    </row>
    <row r="55" spans="1:7" ht="12.75" customHeight="1">
      <c r="A55" s="11" t="s">
        <v>10</v>
      </c>
      <c r="B55" s="12" t="s">
        <v>11</v>
      </c>
      <c r="C55" s="12" t="s">
        <v>12</v>
      </c>
      <c r="D55" s="12"/>
      <c r="E55" s="12"/>
      <c r="F55" s="13" t="s">
        <v>13</v>
      </c>
      <c r="G55" s="14" t="s">
        <v>14</v>
      </c>
    </row>
    <row r="56" spans="1:7" ht="14.25">
      <c r="A56" s="11"/>
      <c r="B56" s="12"/>
      <c r="C56" s="12"/>
      <c r="D56" s="12"/>
      <c r="E56" s="12"/>
      <c r="F56" s="13"/>
      <c r="G56" s="14"/>
    </row>
    <row r="57" spans="1:7" ht="90" customHeight="1">
      <c r="A57" s="15" t="s">
        <v>15</v>
      </c>
      <c r="B57" s="12" t="s">
        <v>32</v>
      </c>
      <c r="C57" s="24" t="s">
        <v>33</v>
      </c>
      <c r="D57" s="24"/>
      <c r="E57" s="24"/>
      <c r="F57" s="19">
        <f>F58</f>
        <v>30000</v>
      </c>
      <c r="G57" s="18" t="s">
        <v>18</v>
      </c>
    </row>
    <row r="58" spans="1:7" ht="43.5" customHeight="1">
      <c r="A58" s="15"/>
      <c r="B58" s="12"/>
      <c r="C58" s="16" t="s">
        <v>34</v>
      </c>
      <c r="D58" s="16"/>
      <c r="E58" s="16"/>
      <c r="F58" s="19">
        <v>30000</v>
      </c>
      <c r="G58" s="18"/>
    </row>
    <row r="59" spans="1:7" ht="18" customHeight="1">
      <c r="A59" s="15"/>
      <c r="B59" s="20"/>
      <c r="C59" s="21" t="s">
        <v>29</v>
      </c>
      <c r="D59" s="21"/>
      <c r="E59" s="21"/>
      <c r="F59" s="19">
        <f>SUM(F57)</f>
        <v>30000</v>
      </c>
      <c r="G59" s="22"/>
    </row>
    <row r="60" spans="1:7" ht="26.25" customHeight="1">
      <c r="A60" s="23" t="s">
        <v>22</v>
      </c>
      <c r="B60" s="23"/>
      <c r="C60" s="23"/>
      <c r="D60" s="23"/>
      <c r="E60" s="23"/>
      <c r="F60" s="23"/>
      <c r="G60" s="23"/>
    </row>
    <row r="63" spans="1:7" ht="15.75">
      <c r="A63" s="2" t="s">
        <v>0</v>
      </c>
      <c r="B63" s="2"/>
      <c r="C63" s="2"/>
      <c r="D63" s="2"/>
      <c r="E63" s="2"/>
      <c r="F63" s="2"/>
      <c r="G63" s="2"/>
    </row>
    <row r="64" spans="1:7" ht="15.75" customHeight="1">
      <c r="A64" s="3" t="s">
        <v>1</v>
      </c>
      <c r="B64" s="3"/>
      <c r="C64" s="3"/>
      <c r="D64" s="3"/>
      <c r="E64" s="3"/>
      <c r="F64" s="3"/>
      <c r="G64" s="3"/>
    </row>
    <row r="65" spans="1:7" ht="12.75">
      <c r="A65" s="4"/>
      <c r="B65" s="4"/>
      <c r="C65" s="4"/>
      <c r="D65" s="4"/>
      <c r="E65" s="4"/>
      <c r="F65" s="4"/>
      <c r="G65" s="5"/>
    </row>
    <row r="66" spans="1:7" ht="13.5">
      <c r="A66" s="6" t="s">
        <v>2</v>
      </c>
      <c r="B66" s="6"/>
      <c r="C66" s="6"/>
      <c r="D66" s="6"/>
      <c r="E66" s="6"/>
      <c r="F66" s="6"/>
      <c r="G66" s="6"/>
    </row>
    <row r="67" spans="1:7" ht="18" customHeight="1">
      <c r="A67" s="7" t="s">
        <v>3</v>
      </c>
      <c r="B67" s="7"/>
      <c r="C67" s="8" t="s">
        <v>4</v>
      </c>
      <c r="D67" s="8"/>
      <c r="E67" s="8"/>
      <c r="F67" s="8"/>
      <c r="G67" s="8"/>
    </row>
    <row r="68" spans="1:7" ht="17.25" customHeight="1">
      <c r="A68" s="7" t="s">
        <v>5</v>
      </c>
      <c r="B68" s="7"/>
      <c r="C68" s="8" t="s">
        <v>4</v>
      </c>
      <c r="D68" s="8"/>
      <c r="E68" s="8"/>
      <c r="F68" s="8"/>
      <c r="G68" s="8"/>
    </row>
    <row r="69" spans="1:7" ht="21.75" customHeight="1">
      <c r="A69" s="9" t="s">
        <v>6</v>
      </c>
      <c r="B69" s="9"/>
      <c r="C69" s="9" t="s">
        <v>35</v>
      </c>
      <c r="D69" s="9"/>
      <c r="E69" s="9"/>
      <c r="F69" s="9"/>
      <c r="G69" s="9"/>
    </row>
    <row r="70" spans="1:7" ht="24.75" customHeight="1">
      <c r="A70" s="9" t="s">
        <v>8</v>
      </c>
      <c r="B70" s="9"/>
      <c r="C70" s="9" t="s">
        <v>36</v>
      </c>
      <c r="D70" s="9"/>
      <c r="E70" s="9"/>
      <c r="F70" s="9"/>
      <c r="G70" s="9"/>
    </row>
    <row r="71" spans="1:7" ht="24.75" customHeight="1">
      <c r="A71" s="10"/>
      <c r="B71" s="10"/>
      <c r="C71" s="9"/>
      <c r="D71" s="9"/>
      <c r="E71" s="9"/>
      <c r="F71" s="9"/>
      <c r="G71" s="9"/>
    </row>
    <row r="72" spans="1:7" ht="12.75" customHeight="1">
      <c r="A72" s="11" t="s">
        <v>10</v>
      </c>
      <c r="B72" s="12" t="s">
        <v>11</v>
      </c>
      <c r="C72" s="12" t="s">
        <v>12</v>
      </c>
      <c r="D72" s="12"/>
      <c r="E72" s="12"/>
      <c r="F72" s="13" t="s">
        <v>13</v>
      </c>
      <c r="G72" s="14" t="s">
        <v>14</v>
      </c>
    </row>
    <row r="73" spans="1:7" ht="10.5" customHeight="1">
      <c r="A73" s="11"/>
      <c r="B73" s="12"/>
      <c r="C73" s="12"/>
      <c r="D73" s="12"/>
      <c r="E73" s="12"/>
      <c r="F73" s="13"/>
      <c r="G73" s="14"/>
    </row>
    <row r="74" spans="1:7" ht="53.25" customHeight="1">
      <c r="A74" s="25" t="s">
        <v>15</v>
      </c>
      <c r="B74" s="12" t="s">
        <v>37</v>
      </c>
      <c r="C74" s="16" t="s">
        <v>38</v>
      </c>
      <c r="D74" s="16"/>
      <c r="E74" s="16"/>
      <c r="F74" s="19">
        <f>F75+F76+F77+F78+F79</f>
        <v>12000</v>
      </c>
      <c r="G74" s="18" t="s">
        <v>18</v>
      </c>
    </row>
    <row r="75" spans="1:7" ht="28.5" customHeight="1">
      <c r="A75" s="25"/>
      <c r="B75" s="12"/>
      <c r="C75" s="26" t="s">
        <v>39</v>
      </c>
      <c r="D75" s="26"/>
      <c r="E75" s="26"/>
      <c r="F75" s="19">
        <v>8000</v>
      </c>
      <c r="G75" s="18"/>
    </row>
    <row r="76" spans="1:7" ht="33.75" customHeight="1">
      <c r="A76" s="25"/>
      <c r="B76" s="12"/>
      <c r="C76" s="26" t="s">
        <v>40</v>
      </c>
      <c r="D76" s="26"/>
      <c r="E76" s="26"/>
      <c r="F76" s="19">
        <v>1000</v>
      </c>
      <c r="G76" s="18"/>
    </row>
    <row r="77" spans="1:7" ht="30.75" customHeight="1">
      <c r="A77" s="25"/>
      <c r="B77" s="12"/>
      <c r="C77" s="26" t="s">
        <v>41</v>
      </c>
      <c r="D77" s="26"/>
      <c r="E77" s="26"/>
      <c r="F77" s="19">
        <v>1000</v>
      </c>
      <c r="G77" s="18"/>
    </row>
    <row r="78" spans="1:7" ht="33" customHeight="1">
      <c r="A78" s="25"/>
      <c r="B78" s="12"/>
      <c r="C78" s="26" t="s">
        <v>42</v>
      </c>
      <c r="D78" s="26"/>
      <c r="E78" s="26"/>
      <c r="F78" s="19">
        <v>1000</v>
      </c>
      <c r="G78" s="18"/>
    </row>
    <row r="79" spans="1:7" ht="31.5" customHeight="1">
      <c r="A79" s="25"/>
      <c r="B79" s="12"/>
      <c r="C79" s="26" t="s">
        <v>43</v>
      </c>
      <c r="D79" s="26"/>
      <c r="E79" s="26"/>
      <c r="F79" s="19">
        <v>1000</v>
      </c>
      <c r="G79" s="18"/>
    </row>
    <row r="80" spans="1:7" ht="61.5" customHeight="1">
      <c r="A80" s="25" t="s">
        <v>15</v>
      </c>
      <c r="B80" s="12" t="s">
        <v>44</v>
      </c>
      <c r="C80" s="24" t="s">
        <v>45</v>
      </c>
      <c r="D80" s="24"/>
      <c r="E80" s="24"/>
      <c r="F80" s="19">
        <f>F81+F82+F83+F84</f>
        <v>38000</v>
      </c>
      <c r="G80" s="18" t="s">
        <v>18</v>
      </c>
    </row>
    <row r="81" spans="1:7" ht="28.5" customHeight="1">
      <c r="A81" s="25"/>
      <c r="B81" s="12"/>
      <c r="C81" s="16" t="s">
        <v>46</v>
      </c>
      <c r="D81" s="16"/>
      <c r="E81" s="16"/>
      <c r="F81" s="19">
        <v>15000</v>
      </c>
      <c r="G81" s="18"/>
    </row>
    <row r="82" spans="1:7" ht="34.5" customHeight="1">
      <c r="A82" s="25"/>
      <c r="B82" s="12"/>
      <c r="C82" s="16" t="s">
        <v>47</v>
      </c>
      <c r="D82" s="16"/>
      <c r="E82" s="16"/>
      <c r="F82" s="19">
        <v>3000</v>
      </c>
      <c r="G82" s="18"/>
    </row>
    <row r="83" spans="1:7" ht="34.5" customHeight="1">
      <c r="A83" s="25"/>
      <c r="B83" s="12"/>
      <c r="C83" s="16" t="s">
        <v>48</v>
      </c>
      <c r="D83" s="16"/>
      <c r="E83" s="16"/>
      <c r="F83" s="19">
        <v>15000</v>
      </c>
      <c r="G83" s="18"/>
    </row>
    <row r="84" spans="1:7" ht="33" customHeight="1">
      <c r="A84" s="25"/>
      <c r="B84" s="12"/>
      <c r="C84" s="16" t="s">
        <v>49</v>
      </c>
      <c r="D84" s="16"/>
      <c r="E84" s="16"/>
      <c r="F84" s="19">
        <v>5000</v>
      </c>
      <c r="G84" s="18"/>
    </row>
    <row r="85" spans="1:7" ht="21" customHeight="1">
      <c r="A85" s="15"/>
      <c r="B85" s="20"/>
      <c r="C85" s="21" t="s">
        <v>29</v>
      </c>
      <c r="D85" s="21"/>
      <c r="E85" s="21"/>
      <c r="F85" s="19">
        <f>F74+F80</f>
        <v>50000</v>
      </c>
      <c r="G85" s="22"/>
    </row>
    <row r="86" spans="1:7" ht="19.5" customHeight="1">
      <c r="A86" s="23" t="s">
        <v>22</v>
      </c>
      <c r="B86" s="23"/>
      <c r="C86" s="23"/>
      <c r="D86" s="23"/>
      <c r="E86" s="23"/>
      <c r="F86" s="23"/>
      <c r="G86" s="23"/>
    </row>
    <row r="87" spans="1:7" ht="19.5" customHeight="1">
      <c r="A87" s="27"/>
      <c r="B87" s="27"/>
      <c r="C87" s="27"/>
      <c r="D87" s="27"/>
      <c r="E87" s="27"/>
      <c r="F87" s="27"/>
      <c r="G87" s="27"/>
    </row>
    <row r="88" spans="1:7" ht="18.75" customHeight="1">
      <c r="A88" s="2" t="s">
        <v>0</v>
      </c>
      <c r="B88" s="2"/>
      <c r="C88" s="2"/>
      <c r="D88" s="2"/>
      <c r="E88" s="2"/>
      <c r="F88" s="2"/>
      <c r="G88" s="2"/>
    </row>
    <row r="89" spans="1:7" ht="14.25" customHeight="1">
      <c r="A89" s="3" t="s">
        <v>1</v>
      </c>
      <c r="B89" s="3"/>
      <c r="C89" s="3"/>
      <c r="D89" s="3"/>
      <c r="E89" s="3"/>
      <c r="F89" s="3"/>
      <c r="G89" s="3"/>
    </row>
    <row r="90" spans="1:7" ht="14.25" customHeight="1">
      <c r="A90" s="4"/>
      <c r="B90" s="4"/>
      <c r="C90" s="4"/>
      <c r="D90" s="4"/>
      <c r="E90" s="4"/>
      <c r="F90" s="4"/>
      <c r="G90" s="5"/>
    </row>
    <row r="91" spans="1:7" ht="20.25" customHeight="1">
      <c r="A91" s="6" t="s">
        <v>2</v>
      </c>
      <c r="B91" s="6"/>
      <c r="C91" s="6"/>
      <c r="D91" s="6"/>
      <c r="E91" s="6"/>
      <c r="F91" s="6"/>
      <c r="G91" s="6"/>
    </row>
    <row r="92" spans="1:7" ht="18" customHeight="1">
      <c r="A92" s="7" t="s">
        <v>3</v>
      </c>
      <c r="B92" s="7"/>
      <c r="C92" s="8" t="s">
        <v>4</v>
      </c>
      <c r="D92" s="8"/>
      <c r="E92" s="8"/>
      <c r="F92" s="8"/>
      <c r="G92" s="8"/>
    </row>
    <row r="93" spans="1:7" ht="14.25" customHeight="1">
      <c r="A93" s="7" t="s">
        <v>5</v>
      </c>
      <c r="B93" s="7"/>
      <c r="C93" s="8" t="s">
        <v>4</v>
      </c>
      <c r="D93" s="8"/>
      <c r="E93" s="8"/>
      <c r="F93" s="8"/>
      <c r="G93" s="8"/>
    </row>
    <row r="94" spans="1:7" ht="21.75" customHeight="1">
      <c r="A94" s="9" t="s">
        <v>6</v>
      </c>
      <c r="B94" s="9"/>
      <c r="C94" s="9" t="s">
        <v>35</v>
      </c>
      <c r="D94" s="9"/>
      <c r="E94" s="9"/>
      <c r="F94" s="9"/>
      <c r="G94" s="9"/>
    </row>
    <row r="95" spans="1:7" ht="33" customHeight="1">
      <c r="A95" s="9" t="s">
        <v>8</v>
      </c>
      <c r="B95" s="9"/>
      <c r="C95" s="9" t="s">
        <v>36</v>
      </c>
      <c r="D95" s="9"/>
      <c r="E95" s="9"/>
      <c r="F95" s="9"/>
      <c r="G95" s="9"/>
    </row>
    <row r="96" spans="1:7" ht="24" customHeight="1">
      <c r="A96" s="10"/>
      <c r="B96" s="10"/>
      <c r="C96" s="9"/>
      <c r="D96" s="9"/>
      <c r="E96" s="9"/>
      <c r="F96" s="9"/>
      <c r="G96" s="9"/>
    </row>
    <row r="97" spans="1:7" ht="15.75" customHeight="1">
      <c r="A97" s="11" t="s">
        <v>10</v>
      </c>
      <c r="B97" s="12" t="s">
        <v>11</v>
      </c>
      <c r="C97" s="12" t="s">
        <v>12</v>
      </c>
      <c r="D97" s="12"/>
      <c r="E97" s="12"/>
      <c r="F97" s="13" t="s">
        <v>13</v>
      </c>
      <c r="G97" s="14" t="s">
        <v>14</v>
      </c>
    </row>
    <row r="98" spans="1:7" ht="9" customHeight="1">
      <c r="A98" s="11"/>
      <c r="B98" s="12"/>
      <c r="C98" s="12"/>
      <c r="D98" s="12"/>
      <c r="E98" s="12"/>
      <c r="F98" s="13"/>
      <c r="G98" s="14"/>
    </row>
    <row r="99" spans="1:7" ht="123.75" customHeight="1">
      <c r="A99" s="25" t="s">
        <v>15</v>
      </c>
      <c r="B99" s="12" t="s">
        <v>50</v>
      </c>
      <c r="C99" s="24" t="s">
        <v>51</v>
      </c>
      <c r="D99" s="24"/>
      <c r="E99" s="24"/>
      <c r="F99" s="19">
        <f>F100+F101+F102</f>
        <v>36000</v>
      </c>
      <c r="G99" s="18" t="s">
        <v>18</v>
      </c>
    </row>
    <row r="100" spans="1:7" ht="38.25" customHeight="1">
      <c r="A100" s="25"/>
      <c r="B100" s="12"/>
      <c r="C100" s="16" t="s">
        <v>52</v>
      </c>
      <c r="D100" s="16"/>
      <c r="E100" s="16"/>
      <c r="F100" s="19">
        <v>15000</v>
      </c>
      <c r="G100" s="18"/>
    </row>
    <row r="101" spans="1:7" ht="39" customHeight="1">
      <c r="A101" s="25"/>
      <c r="B101" s="12"/>
      <c r="C101" s="16" t="s">
        <v>53</v>
      </c>
      <c r="D101" s="16"/>
      <c r="E101" s="16"/>
      <c r="F101" s="19">
        <v>1000</v>
      </c>
      <c r="G101" s="18"/>
    </row>
    <row r="102" spans="1:7" ht="39" customHeight="1">
      <c r="A102" s="25"/>
      <c r="B102" s="12"/>
      <c r="C102" s="16" t="s">
        <v>54</v>
      </c>
      <c r="D102" s="16"/>
      <c r="E102" s="16"/>
      <c r="F102" s="19">
        <v>20000</v>
      </c>
      <c r="G102" s="18"/>
    </row>
    <row r="103" spans="1:7" ht="33" customHeight="1">
      <c r="A103" s="25" t="s">
        <v>15</v>
      </c>
      <c r="B103" s="12" t="s">
        <v>55</v>
      </c>
      <c r="C103" s="24" t="s">
        <v>56</v>
      </c>
      <c r="D103" s="24"/>
      <c r="E103" s="24"/>
      <c r="F103" s="19">
        <f>F109+F110+F111+F112+F113</f>
        <v>80000</v>
      </c>
      <c r="G103" s="18" t="s">
        <v>57</v>
      </c>
    </row>
    <row r="104" spans="1:7" ht="33.75" customHeight="1">
      <c r="A104" s="25"/>
      <c r="B104" s="12"/>
      <c r="C104" s="12"/>
      <c r="D104" s="24"/>
      <c r="E104" s="24"/>
      <c r="F104" s="19">
        <f>F105+F106+F107+F108</f>
        <v>22000</v>
      </c>
      <c r="G104" s="18" t="s">
        <v>18</v>
      </c>
    </row>
    <row r="105" spans="1:7" ht="31.5" customHeight="1">
      <c r="A105" s="25"/>
      <c r="B105" s="12"/>
      <c r="C105" s="16" t="s">
        <v>58</v>
      </c>
      <c r="D105" s="16"/>
      <c r="E105" s="16"/>
      <c r="F105" s="19">
        <v>1000</v>
      </c>
      <c r="G105" s="18" t="s">
        <v>18</v>
      </c>
    </row>
    <row r="106" spans="1:7" ht="29.25" customHeight="1">
      <c r="A106" s="25"/>
      <c r="B106" s="12"/>
      <c r="C106" s="16" t="s">
        <v>59</v>
      </c>
      <c r="D106" s="16"/>
      <c r="E106" s="16"/>
      <c r="F106" s="19">
        <v>6000</v>
      </c>
      <c r="G106" s="18"/>
    </row>
    <row r="107" spans="1:7" ht="36.75" customHeight="1">
      <c r="A107" s="25"/>
      <c r="B107" s="12"/>
      <c r="C107" s="16" t="s">
        <v>60</v>
      </c>
      <c r="D107" s="16"/>
      <c r="E107" s="16"/>
      <c r="F107" s="19">
        <v>10000</v>
      </c>
      <c r="G107" s="18"/>
    </row>
    <row r="108" spans="1:7" ht="33" customHeight="1">
      <c r="A108" s="25"/>
      <c r="B108" s="12"/>
      <c r="C108" s="16" t="s">
        <v>61</v>
      </c>
      <c r="D108" s="16"/>
      <c r="E108" s="16"/>
      <c r="F108" s="19">
        <v>5000</v>
      </c>
      <c r="G108" s="18"/>
    </row>
    <row r="109" spans="1:7" ht="29.25" customHeight="1">
      <c r="A109" s="25"/>
      <c r="B109" s="12"/>
      <c r="C109" s="16" t="s">
        <v>62</v>
      </c>
      <c r="D109" s="16"/>
      <c r="E109" s="16"/>
      <c r="F109" s="19">
        <v>2000</v>
      </c>
      <c r="G109" s="18" t="s">
        <v>57</v>
      </c>
    </row>
    <row r="110" spans="1:7" ht="29.25" customHeight="1">
      <c r="A110" s="25"/>
      <c r="B110" s="12"/>
      <c r="C110" s="16" t="s">
        <v>63</v>
      </c>
      <c r="D110" s="16"/>
      <c r="E110" s="16"/>
      <c r="F110" s="19">
        <v>15000</v>
      </c>
      <c r="G110" s="18"/>
    </row>
    <row r="111" spans="1:7" ht="33.75" customHeight="1">
      <c r="A111" s="25"/>
      <c r="B111" s="12"/>
      <c r="C111" s="16" t="s">
        <v>64</v>
      </c>
      <c r="D111" s="16"/>
      <c r="E111" s="16"/>
      <c r="F111" s="19">
        <v>10000</v>
      </c>
      <c r="G111" s="18"/>
    </row>
    <row r="112" spans="1:7" ht="36" customHeight="1">
      <c r="A112" s="25"/>
      <c r="B112" s="12"/>
      <c r="C112" s="16" t="s">
        <v>65</v>
      </c>
      <c r="D112" s="16"/>
      <c r="E112" s="16"/>
      <c r="F112" s="19">
        <v>50000</v>
      </c>
      <c r="G112" s="18"/>
    </row>
    <row r="113" spans="1:7" ht="35.25" customHeight="1">
      <c r="A113" s="25"/>
      <c r="B113" s="12"/>
      <c r="C113" s="16" t="s">
        <v>66</v>
      </c>
      <c r="D113" s="16"/>
      <c r="E113" s="16"/>
      <c r="F113" s="19">
        <v>3000</v>
      </c>
      <c r="G113" s="18"/>
    </row>
    <row r="114" spans="1:7" ht="78" customHeight="1">
      <c r="A114" s="28" t="s">
        <v>67</v>
      </c>
      <c r="B114" s="29" t="s">
        <v>68</v>
      </c>
      <c r="C114" s="30" t="s">
        <v>69</v>
      </c>
      <c r="D114" s="30"/>
      <c r="E114" s="30"/>
      <c r="F114" s="31">
        <v>40000</v>
      </c>
      <c r="G114" s="32" t="s">
        <v>18</v>
      </c>
    </row>
    <row r="115" spans="1:7" ht="48.75" customHeight="1">
      <c r="A115" s="28"/>
      <c r="B115" s="29"/>
      <c r="C115" s="30" t="s">
        <v>70</v>
      </c>
      <c r="D115" s="30"/>
      <c r="E115" s="30"/>
      <c r="F115" s="31">
        <v>40000</v>
      </c>
      <c r="G115" s="32"/>
    </row>
    <row r="116" spans="1:7" ht="17.25" customHeight="1">
      <c r="A116" s="15"/>
      <c r="B116" s="20"/>
      <c r="C116" s="21" t="s">
        <v>29</v>
      </c>
      <c r="D116" s="21"/>
      <c r="E116" s="21"/>
      <c r="F116" s="19">
        <f>SUM(F99+F103+F104+F114)</f>
        <v>178000</v>
      </c>
      <c r="G116" s="22"/>
    </row>
    <row r="117" spans="1:7" ht="14.25">
      <c r="A117" s="23" t="s">
        <v>22</v>
      </c>
      <c r="B117" s="23"/>
      <c r="C117" s="23"/>
      <c r="D117" s="23"/>
      <c r="E117" s="23"/>
      <c r="F117" s="23"/>
      <c r="G117" s="23"/>
    </row>
    <row r="120" ht="14.25"/>
    <row r="121" spans="1:7" ht="16.5">
      <c r="A121" s="2" t="s">
        <v>0</v>
      </c>
      <c r="B121" s="2"/>
      <c r="C121" s="2"/>
      <c r="D121" s="2"/>
      <c r="E121" s="2"/>
      <c r="F121" s="2"/>
      <c r="G121" s="2"/>
    </row>
    <row r="122" spans="1:7" ht="16.5" customHeight="1">
      <c r="A122" s="3" t="s">
        <v>1</v>
      </c>
      <c r="B122" s="3"/>
      <c r="C122" s="3"/>
      <c r="D122" s="3"/>
      <c r="E122" s="3"/>
      <c r="F122" s="3"/>
      <c r="G122" s="3"/>
    </row>
    <row r="123" spans="1:7" ht="14.25">
      <c r="A123" s="4"/>
      <c r="B123" s="4"/>
      <c r="C123" s="4"/>
      <c r="D123" s="4"/>
      <c r="E123" s="4"/>
      <c r="F123" s="4"/>
      <c r="G123" s="5"/>
    </row>
    <row r="124" spans="1:7" ht="14.25">
      <c r="A124" s="6" t="s">
        <v>2</v>
      </c>
      <c r="B124" s="6"/>
      <c r="C124" s="6"/>
      <c r="D124" s="6"/>
      <c r="E124" s="6"/>
      <c r="F124" s="6"/>
      <c r="G124" s="6"/>
    </row>
    <row r="125" spans="1:7" ht="14.25">
      <c r="A125" s="7" t="s">
        <v>3</v>
      </c>
      <c r="B125" s="7"/>
      <c r="C125" s="8" t="s">
        <v>4</v>
      </c>
      <c r="D125" s="8"/>
      <c r="E125" s="8"/>
      <c r="F125" s="8"/>
      <c r="G125" s="8"/>
    </row>
    <row r="126" spans="1:7" ht="14.25">
      <c r="A126" s="7" t="s">
        <v>5</v>
      </c>
      <c r="B126" s="7"/>
      <c r="C126" s="8" t="s">
        <v>4</v>
      </c>
      <c r="D126" s="8"/>
      <c r="E126" s="8"/>
      <c r="F126" s="8"/>
      <c r="G126" s="8"/>
    </row>
    <row r="127" spans="1:7" ht="24" customHeight="1">
      <c r="A127" s="9" t="s">
        <v>6</v>
      </c>
      <c r="B127" s="9"/>
      <c r="C127" s="9" t="s">
        <v>35</v>
      </c>
      <c r="D127" s="9"/>
      <c r="E127" s="9"/>
      <c r="F127" s="9"/>
      <c r="G127" s="9"/>
    </row>
    <row r="128" spans="1:7" ht="14.25" customHeight="1">
      <c r="A128" s="9" t="s">
        <v>8</v>
      </c>
      <c r="B128" s="9"/>
      <c r="C128" s="9" t="s">
        <v>36</v>
      </c>
      <c r="D128" s="9"/>
      <c r="E128" s="9"/>
      <c r="F128" s="9"/>
      <c r="G128" s="9"/>
    </row>
    <row r="129" spans="1:7" ht="27" customHeight="1">
      <c r="A129" s="10"/>
      <c r="B129" s="10"/>
      <c r="C129" s="9"/>
      <c r="D129" s="9"/>
      <c r="E129" s="9"/>
      <c r="F129" s="9"/>
      <c r="G129" s="9"/>
    </row>
    <row r="130" spans="1:7" ht="14.25" customHeight="1">
      <c r="A130" s="11" t="s">
        <v>10</v>
      </c>
      <c r="B130" s="12" t="s">
        <v>11</v>
      </c>
      <c r="C130" s="12" t="s">
        <v>12</v>
      </c>
      <c r="D130" s="12"/>
      <c r="E130" s="12"/>
      <c r="F130" s="13" t="s">
        <v>13</v>
      </c>
      <c r="G130" s="14" t="s">
        <v>14</v>
      </c>
    </row>
    <row r="131" spans="1:7" ht="14.25">
      <c r="A131" s="11"/>
      <c r="B131" s="12"/>
      <c r="C131" s="12"/>
      <c r="D131" s="12"/>
      <c r="E131" s="12"/>
      <c r="F131" s="13"/>
      <c r="G131" s="14"/>
    </row>
    <row r="132" spans="1:7" ht="38.25" customHeight="1">
      <c r="A132" s="25" t="s">
        <v>15</v>
      </c>
      <c r="B132" s="12" t="s">
        <v>71</v>
      </c>
      <c r="C132" s="16" t="s">
        <v>72</v>
      </c>
      <c r="D132" s="16"/>
      <c r="E132" s="16"/>
      <c r="F132" s="19">
        <f>F134+F137+F138+F139+F135+F136</f>
        <v>99000</v>
      </c>
      <c r="G132" s="18" t="s">
        <v>18</v>
      </c>
    </row>
    <row r="133" spans="1:7" ht="29.25" customHeight="1">
      <c r="A133" s="25"/>
      <c r="B133" s="12"/>
      <c r="C133" s="16"/>
      <c r="D133" s="16"/>
      <c r="E133" s="16"/>
      <c r="F133" s="19"/>
      <c r="G133" s="18"/>
    </row>
    <row r="134" spans="1:7" ht="24" customHeight="1">
      <c r="A134" s="25"/>
      <c r="B134" s="12"/>
      <c r="C134" s="16" t="s">
        <v>73</v>
      </c>
      <c r="D134" s="16"/>
      <c r="E134" s="16"/>
      <c r="F134" s="19">
        <v>67000</v>
      </c>
      <c r="G134" s="18"/>
    </row>
    <row r="135" spans="1:7" ht="27" customHeight="1">
      <c r="A135" s="25"/>
      <c r="B135" s="12"/>
      <c r="C135" s="16" t="s">
        <v>74</v>
      </c>
      <c r="D135" s="16"/>
      <c r="E135" s="16"/>
      <c r="F135" s="19">
        <v>7000</v>
      </c>
      <c r="G135" s="18"/>
    </row>
    <row r="136" spans="1:7" ht="27" customHeight="1">
      <c r="A136" s="25"/>
      <c r="B136" s="12"/>
      <c r="C136" s="16" t="s">
        <v>75</v>
      </c>
      <c r="D136" s="16"/>
      <c r="E136" s="16"/>
      <c r="F136" s="19">
        <v>15000</v>
      </c>
      <c r="G136" s="18"/>
    </row>
    <row r="137" spans="1:7" ht="21.75" customHeight="1">
      <c r="A137" s="25"/>
      <c r="B137" s="12"/>
      <c r="C137" s="16" t="s">
        <v>76</v>
      </c>
      <c r="D137" s="16"/>
      <c r="E137" s="16"/>
      <c r="F137" s="19">
        <v>2000</v>
      </c>
      <c r="G137" s="18"/>
    </row>
    <row r="138" spans="1:7" ht="27.75" customHeight="1">
      <c r="A138" s="25"/>
      <c r="B138" s="12"/>
      <c r="C138" s="16" t="s">
        <v>77</v>
      </c>
      <c r="D138" s="16"/>
      <c r="E138" s="16"/>
      <c r="F138" s="19">
        <v>4000</v>
      </c>
      <c r="G138" s="18"/>
    </row>
    <row r="139" spans="1:7" ht="26.25" customHeight="1">
      <c r="A139" s="25"/>
      <c r="B139" s="12"/>
      <c r="C139" s="16" t="s">
        <v>78</v>
      </c>
      <c r="D139" s="16"/>
      <c r="E139" s="16"/>
      <c r="F139" s="19">
        <v>4000</v>
      </c>
      <c r="G139" s="18"/>
    </row>
    <row r="140" spans="1:7" ht="14.25" customHeight="1">
      <c r="A140" s="15"/>
      <c r="B140" s="20"/>
      <c r="C140" s="21" t="s">
        <v>29</v>
      </c>
      <c r="D140" s="21"/>
      <c r="E140" s="21"/>
      <c r="F140" s="19">
        <f>F132</f>
        <v>99000</v>
      </c>
      <c r="G140" s="22"/>
    </row>
    <row r="141" spans="1:7" ht="14.25">
      <c r="A141" s="23" t="s">
        <v>22</v>
      </c>
      <c r="B141" s="23"/>
      <c r="C141" s="23"/>
      <c r="D141" s="23"/>
      <c r="E141" s="23"/>
      <c r="F141" s="23"/>
      <c r="G141" s="23"/>
    </row>
    <row r="142" ht="14.25"/>
    <row r="143" spans="1:7" ht="15.75">
      <c r="A143" s="2" t="s">
        <v>0</v>
      </c>
      <c r="B143" s="2"/>
      <c r="C143" s="2"/>
      <c r="D143" s="2"/>
      <c r="E143" s="2"/>
      <c r="F143" s="2"/>
      <c r="G143" s="2"/>
    </row>
    <row r="144" spans="1:7" ht="15.75" customHeight="1">
      <c r="A144" s="3" t="s">
        <v>1</v>
      </c>
      <c r="B144" s="3"/>
      <c r="C144" s="3"/>
      <c r="D144" s="3"/>
      <c r="E144" s="3"/>
      <c r="F144" s="3"/>
      <c r="G144" s="3"/>
    </row>
    <row r="145" spans="1:7" ht="12.75">
      <c r="A145" s="4"/>
      <c r="B145" s="4"/>
      <c r="C145" s="4"/>
      <c r="D145" s="4"/>
      <c r="E145" s="4"/>
      <c r="F145" s="4"/>
      <c r="G145" s="5"/>
    </row>
    <row r="146" spans="1:7" ht="13.5">
      <c r="A146" s="6" t="s">
        <v>2</v>
      </c>
      <c r="B146" s="6"/>
      <c r="C146" s="6"/>
      <c r="D146" s="6"/>
      <c r="E146" s="6"/>
      <c r="F146" s="6"/>
      <c r="G146" s="6"/>
    </row>
    <row r="147" spans="1:7" ht="18" customHeight="1">
      <c r="A147" s="7" t="s">
        <v>3</v>
      </c>
      <c r="B147" s="7"/>
      <c r="C147" s="8" t="s">
        <v>4</v>
      </c>
      <c r="D147" s="8"/>
      <c r="E147" s="8"/>
      <c r="F147" s="8"/>
      <c r="G147" s="8"/>
    </row>
    <row r="148" spans="1:7" ht="17.25" customHeight="1">
      <c r="A148" s="7" t="s">
        <v>5</v>
      </c>
      <c r="B148" s="7"/>
      <c r="C148" s="33" t="s">
        <v>4</v>
      </c>
      <c r="D148" s="33"/>
      <c r="E148" s="33"/>
      <c r="F148" s="33"/>
      <c r="G148" s="33"/>
    </row>
    <row r="149" spans="1:7" ht="21" customHeight="1">
      <c r="A149" s="9" t="s">
        <v>6</v>
      </c>
      <c r="B149" s="9"/>
      <c r="C149" s="9" t="s">
        <v>79</v>
      </c>
      <c r="D149" s="9"/>
      <c r="E149" s="9"/>
      <c r="F149" s="9"/>
      <c r="G149" s="9"/>
    </row>
    <row r="150" spans="1:7" ht="24.75" customHeight="1">
      <c r="A150" s="9" t="s">
        <v>8</v>
      </c>
      <c r="B150" s="9"/>
      <c r="C150" s="9" t="s">
        <v>80</v>
      </c>
      <c r="D150" s="9"/>
      <c r="E150" s="9"/>
      <c r="F150" s="9"/>
      <c r="G150" s="9"/>
    </row>
    <row r="151" spans="1:7" ht="24.75" customHeight="1">
      <c r="A151" s="10"/>
      <c r="B151" s="10"/>
      <c r="C151" s="9"/>
      <c r="D151" s="9"/>
      <c r="E151" s="9"/>
      <c r="F151" s="9"/>
      <c r="G151" s="9"/>
    </row>
    <row r="152" spans="1:7" ht="12.75" customHeight="1">
      <c r="A152" s="11" t="s">
        <v>10</v>
      </c>
      <c r="B152" s="12" t="s">
        <v>11</v>
      </c>
      <c r="C152" s="12" t="s">
        <v>12</v>
      </c>
      <c r="D152" s="12"/>
      <c r="E152" s="12"/>
      <c r="F152" s="13" t="s">
        <v>13</v>
      </c>
      <c r="G152" s="14" t="s">
        <v>14</v>
      </c>
    </row>
    <row r="153" spans="1:7" ht="14.25">
      <c r="A153" s="11"/>
      <c r="B153" s="12"/>
      <c r="C153" s="12"/>
      <c r="D153" s="12"/>
      <c r="E153" s="12"/>
      <c r="F153" s="13"/>
      <c r="G153" s="14"/>
    </row>
    <row r="154" spans="1:7" ht="61.5" customHeight="1">
      <c r="A154" s="15" t="s">
        <v>15</v>
      </c>
      <c r="B154" s="34" t="s">
        <v>81</v>
      </c>
      <c r="C154" s="16" t="s">
        <v>82</v>
      </c>
      <c r="D154" s="16"/>
      <c r="E154" s="16"/>
      <c r="F154" s="35">
        <f>SUM(F155:F164)</f>
        <v>847000</v>
      </c>
      <c r="G154" s="18" t="s">
        <v>18</v>
      </c>
    </row>
    <row r="155" spans="1:7" ht="27.75" customHeight="1">
      <c r="A155" s="15"/>
      <c r="B155" s="34"/>
      <c r="C155" s="16" t="s">
        <v>83</v>
      </c>
      <c r="D155" s="16"/>
      <c r="E155" s="16"/>
      <c r="F155" s="35">
        <v>6000</v>
      </c>
      <c r="G155" s="18"/>
    </row>
    <row r="156" spans="1:7" ht="30" customHeight="1">
      <c r="A156" s="15"/>
      <c r="B156" s="34"/>
      <c r="C156" s="16" t="s">
        <v>84</v>
      </c>
      <c r="D156" s="16"/>
      <c r="E156" s="16"/>
      <c r="F156" s="35">
        <v>667000</v>
      </c>
      <c r="G156" s="18"/>
    </row>
    <row r="157" spans="1:7" ht="30" customHeight="1">
      <c r="A157" s="15"/>
      <c r="B157" s="34"/>
      <c r="C157" s="16" t="s">
        <v>85</v>
      </c>
      <c r="D157" s="16"/>
      <c r="E157" s="16"/>
      <c r="F157" s="35">
        <v>1000</v>
      </c>
      <c r="G157" s="18"/>
    </row>
    <row r="158" spans="1:7" ht="30.75" customHeight="1">
      <c r="A158" s="15"/>
      <c r="B158" s="34"/>
      <c r="C158" s="16" t="s">
        <v>86</v>
      </c>
      <c r="D158" s="16"/>
      <c r="E158" s="16"/>
      <c r="F158" s="35">
        <v>1000</v>
      </c>
      <c r="G158" s="18"/>
    </row>
    <row r="159" spans="1:7" ht="27" customHeight="1">
      <c r="A159" s="15"/>
      <c r="B159" s="34"/>
      <c r="C159" s="16" t="s">
        <v>62</v>
      </c>
      <c r="D159" s="16"/>
      <c r="E159" s="16"/>
      <c r="F159" s="35">
        <v>2000</v>
      </c>
      <c r="G159" s="18"/>
    </row>
    <row r="160" spans="1:7" ht="27" customHeight="1">
      <c r="A160" s="15"/>
      <c r="B160" s="34"/>
      <c r="C160" s="16" t="s">
        <v>87</v>
      </c>
      <c r="D160" s="16"/>
      <c r="E160" s="16"/>
      <c r="F160" s="35">
        <v>58000</v>
      </c>
      <c r="G160" s="18"/>
    </row>
    <row r="161" spans="1:7" ht="27" customHeight="1">
      <c r="A161" s="15"/>
      <c r="B161" s="34"/>
      <c r="C161" s="16" t="s">
        <v>88</v>
      </c>
      <c r="D161" s="16"/>
      <c r="E161" s="16"/>
      <c r="F161" s="35">
        <v>1000</v>
      </c>
      <c r="G161" s="18"/>
    </row>
    <row r="162" spans="1:7" ht="33.75" customHeight="1">
      <c r="A162" s="15"/>
      <c r="B162" s="34"/>
      <c r="C162" s="16" t="s">
        <v>89</v>
      </c>
      <c r="D162" s="16"/>
      <c r="E162" s="16"/>
      <c r="F162" s="35">
        <v>5000</v>
      </c>
      <c r="G162" s="18"/>
    </row>
    <row r="163" spans="1:7" ht="29.25" customHeight="1">
      <c r="A163" s="15"/>
      <c r="B163" s="34"/>
      <c r="C163" s="16" t="s">
        <v>90</v>
      </c>
      <c r="D163" s="16"/>
      <c r="E163" s="16"/>
      <c r="F163" s="35">
        <v>100000</v>
      </c>
      <c r="G163" s="18"/>
    </row>
    <row r="164" spans="1:7" ht="26.25" customHeight="1">
      <c r="A164" s="15"/>
      <c r="B164" s="34"/>
      <c r="C164" s="16" t="s">
        <v>91</v>
      </c>
      <c r="D164" s="16"/>
      <c r="E164" s="16"/>
      <c r="F164" s="19">
        <v>6000</v>
      </c>
      <c r="G164" s="18"/>
    </row>
    <row r="165" spans="1:7" ht="3" customHeight="1" hidden="1">
      <c r="A165" s="15"/>
      <c r="B165" s="34"/>
      <c r="C165" s="16"/>
      <c r="D165" s="16"/>
      <c r="E165" s="16"/>
      <c r="F165" s="19"/>
      <c r="G165" s="18"/>
    </row>
    <row r="166" spans="1:7" ht="17.25" customHeight="1">
      <c r="A166" s="36"/>
      <c r="B166" s="20"/>
      <c r="C166" s="21" t="s">
        <v>29</v>
      </c>
      <c r="D166" s="21"/>
      <c r="E166" s="21"/>
      <c r="F166" s="19">
        <f>SUM(F154)</f>
        <v>847000</v>
      </c>
      <c r="G166" s="22"/>
    </row>
    <row r="167" spans="1:7" ht="14.25">
      <c r="A167" s="37" t="s">
        <v>22</v>
      </c>
      <c r="B167" s="37"/>
      <c r="C167" s="37"/>
      <c r="D167" s="37"/>
      <c r="E167" s="37"/>
      <c r="F167" s="37"/>
      <c r="G167" s="37"/>
    </row>
    <row r="168" spans="1:7" ht="12.75">
      <c r="A168" s="38"/>
      <c r="B168" s="38"/>
      <c r="C168" s="38"/>
      <c r="D168" s="38"/>
      <c r="E168" s="38"/>
      <c r="F168" s="38"/>
      <c r="G168" s="38"/>
    </row>
    <row r="169" spans="1:7" ht="15.75">
      <c r="A169" s="2" t="s">
        <v>0</v>
      </c>
      <c r="B169" s="2"/>
      <c r="C169" s="2"/>
      <c r="D169" s="2"/>
      <c r="E169" s="2"/>
      <c r="F169" s="2"/>
      <c r="G169" s="2"/>
    </row>
    <row r="170" spans="1:7" ht="15.75" customHeight="1">
      <c r="A170" s="3" t="s">
        <v>1</v>
      </c>
      <c r="B170" s="3"/>
      <c r="C170" s="3"/>
      <c r="D170" s="3"/>
      <c r="E170" s="3"/>
      <c r="F170" s="3"/>
      <c r="G170" s="3"/>
    </row>
    <row r="171" spans="1:7" ht="12.75">
      <c r="A171" s="4"/>
      <c r="B171" s="4"/>
      <c r="C171" s="4"/>
      <c r="D171" s="4"/>
      <c r="E171" s="4"/>
      <c r="F171" s="4"/>
      <c r="G171" s="5"/>
    </row>
    <row r="172" spans="1:7" ht="13.5">
      <c r="A172" s="6" t="s">
        <v>2</v>
      </c>
      <c r="B172" s="6"/>
      <c r="C172" s="6"/>
      <c r="D172" s="6"/>
      <c r="E172" s="6"/>
      <c r="F172" s="6"/>
      <c r="G172" s="6"/>
    </row>
    <row r="173" spans="1:7" ht="15.75" customHeight="1">
      <c r="A173" s="7" t="s">
        <v>3</v>
      </c>
      <c r="B173" s="7"/>
      <c r="C173" s="8" t="s">
        <v>4</v>
      </c>
      <c r="D173" s="8"/>
      <c r="E173" s="8"/>
      <c r="F173" s="8"/>
      <c r="G173" s="8"/>
    </row>
    <row r="174" spans="1:7" ht="15" customHeight="1">
      <c r="A174" s="7" t="s">
        <v>5</v>
      </c>
      <c r="B174" s="7"/>
      <c r="C174" s="8" t="s">
        <v>4</v>
      </c>
      <c r="D174" s="8"/>
      <c r="E174" s="8"/>
      <c r="F174" s="8"/>
      <c r="G174" s="8"/>
    </row>
    <row r="175" spans="1:7" ht="21.75" customHeight="1">
      <c r="A175" s="9" t="s">
        <v>6</v>
      </c>
      <c r="B175" s="9"/>
      <c r="C175" s="9" t="s">
        <v>92</v>
      </c>
      <c r="D175" s="9"/>
      <c r="E175" s="9"/>
      <c r="F175" s="9"/>
      <c r="G175" s="9"/>
    </row>
    <row r="176" spans="1:7" ht="24.75" customHeight="1">
      <c r="A176" s="9" t="s">
        <v>8</v>
      </c>
      <c r="B176" s="9"/>
      <c r="C176" s="9" t="s">
        <v>93</v>
      </c>
      <c r="D176" s="9"/>
      <c r="E176" s="9"/>
      <c r="F176" s="9"/>
      <c r="G176" s="9"/>
    </row>
    <row r="177" spans="1:7" ht="45.75" customHeight="1">
      <c r="A177" s="10"/>
      <c r="B177" s="10"/>
      <c r="C177" s="9"/>
      <c r="D177" s="9"/>
      <c r="E177" s="9"/>
      <c r="F177" s="9"/>
      <c r="G177" s="9"/>
    </row>
    <row r="178" spans="1:7" ht="12.75" customHeight="1">
      <c r="A178" s="11" t="s">
        <v>10</v>
      </c>
      <c r="B178" s="12" t="s">
        <v>11</v>
      </c>
      <c r="C178" s="12" t="s">
        <v>12</v>
      </c>
      <c r="D178" s="12"/>
      <c r="E178" s="12"/>
      <c r="F178" s="13" t="s">
        <v>13</v>
      </c>
      <c r="G178" s="14" t="s">
        <v>14</v>
      </c>
    </row>
    <row r="179" spans="1:7" ht="14.25">
      <c r="A179" s="11"/>
      <c r="B179" s="12"/>
      <c r="C179" s="12"/>
      <c r="D179" s="12"/>
      <c r="E179" s="12"/>
      <c r="F179" s="13"/>
      <c r="G179" s="14"/>
    </row>
    <row r="180" spans="1:7" ht="58.5" customHeight="1">
      <c r="A180" s="15" t="s">
        <v>15</v>
      </c>
      <c r="B180" s="12" t="s">
        <v>94</v>
      </c>
      <c r="C180" s="16" t="s">
        <v>95</v>
      </c>
      <c r="D180" s="16"/>
      <c r="E180" s="16"/>
      <c r="F180" s="19">
        <f>F181+F182+F183+F184</f>
        <v>152000</v>
      </c>
      <c r="G180" s="18" t="s">
        <v>18</v>
      </c>
    </row>
    <row r="181" spans="1:7" ht="33" customHeight="1">
      <c r="A181" s="15"/>
      <c r="B181" s="12"/>
      <c r="C181" s="16" t="s">
        <v>96</v>
      </c>
      <c r="D181" s="16"/>
      <c r="E181" s="16"/>
      <c r="F181" s="19">
        <v>90000</v>
      </c>
      <c r="G181" s="18"/>
    </row>
    <row r="182" spans="1:7" ht="42" customHeight="1">
      <c r="A182" s="15"/>
      <c r="B182" s="12"/>
      <c r="C182" s="16" t="s">
        <v>97</v>
      </c>
      <c r="D182" s="16"/>
      <c r="E182" s="16"/>
      <c r="F182" s="19">
        <v>2000</v>
      </c>
      <c r="G182" s="18"/>
    </row>
    <row r="183" spans="1:7" ht="42" customHeight="1">
      <c r="A183" s="15"/>
      <c r="B183" s="12"/>
      <c r="C183" s="16" t="s">
        <v>98</v>
      </c>
      <c r="D183" s="16"/>
      <c r="E183" s="16"/>
      <c r="F183" s="19">
        <v>55000</v>
      </c>
      <c r="G183" s="18"/>
    </row>
    <row r="184" spans="1:7" ht="36" customHeight="1">
      <c r="A184" s="15"/>
      <c r="B184" s="12"/>
      <c r="C184" s="16" t="s">
        <v>99</v>
      </c>
      <c r="D184" s="16"/>
      <c r="E184" s="16"/>
      <c r="F184" s="19">
        <v>5000</v>
      </c>
      <c r="G184" s="18"/>
    </row>
    <row r="185" spans="1:7" ht="18" customHeight="1">
      <c r="A185" s="15"/>
      <c r="B185" s="20"/>
      <c r="C185" s="21" t="s">
        <v>21</v>
      </c>
      <c r="D185" s="21"/>
      <c r="E185" s="21"/>
      <c r="F185" s="19">
        <f>SUM(F180:F180)</f>
        <v>152000</v>
      </c>
      <c r="G185" s="22"/>
    </row>
    <row r="186" spans="1:7" ht="14.25">
      <c r="A186" s="23" t="s">
        <v>22</v>
      </c>
      <c r="B186" s="23"/>
      <c r="C186" s="23"/>
      <c r="D186" s="23"/>
      <c r="E186" s="23"/>
      <c r="F186" s="23"/>
      <c r="G186" s="23"/>
    </row>
    <row r="187" spans="1:7" ht="14.25">
      <c r="A187" s="27"/>
      <c r="B187" s="27"/>
      <c r="C187" s="27"/>
      <c r="D187" s="27"/>
      <c r="E187" s="27"/>
      <c r="F187" s="27"/>
      <c r="G187" s="27"/>
    </row>
    <row r="188" spans="1:7" ht="15.75">
      <c r="A188" s="2" t="s">
        <v>0</v>
      </c>
      <c r="B188" s="2"/>
      <c r="C188" s="2"/>
      <c r="D188" s="2"/>
      <c r="E188" s="2"/>
      <c r="F188" s="2"/>
      <c r="G188" s="2"/>
    </row>
    <row r="189" spans="1:7" ht="15.75" customHeight="1">
      <c r="A189" s="3" t="s">
        <v>1</v>
      </c>
      <c r="B189" s="3"/>
      <c r="C189" s="3"/>
      <c r="D189" s="3"/>
      <c r="E189" s="3"/>
      <c r="F189" s="3"/>
      <c r="G189" s="3"/>
    </row>
    <row r="190" spans="1:7" ht="12.75">
      <c r="A190" s="4"/>
      <c r="B190" s="4"/>
      <c r="C190" s="4"/>
      <c r="D190" s="4"/>
      <c r="E190" s="4"/>
      <c r="F190" s="4"/>
      <c r="G190" s="5"/>
    </row>
    <row r="191" spans="1:7" ht="13.5">
      <c r="A191" s="6" t="s">
        <v>2</v>
      </c>
      <c r="B191" s="6"/>
      <c r="C191" s="6"/>
      <c r="D191" s="6"/>
      <c r="E191" s="6"/>
      <c r="F191" s="6"/>
      <c r="G191" s="6"/>
    </row>
    <row r="192" spans="1:7" ht="15" customHeight="1">
      <c r="A192" s="7" t="s">
        <v>3</v>
      </c>
      <c r="B192" s="7"/>
      <c r="C192" s="8" t="s">
        <v>4</v>
      </c>
      <c r="D192" s="8"/>
      <c r="E192" s="8"/>
      <c r="F192" s="8"/>
      <c r="G192" s="8"/>
    </row>
    <row r="193" spans="1:7" ht="16.5" customHeight="1">
      <c r="A193" s="7" t="s">
        <v>5</v>
      </c>
      <c r="B193" s="7"/>
      <c r="C193" s="8" t="s">
        <v>4</v>
      </c>
      <c r="D193" s="8"/>
      <c r="E193" s="8"/>
      <c r="F193" s="8"/>
      <c r="G193" s="8"/>
    </row>
    <row r="194" spans="1:7" ht="23.25" customHeight="1">
      <c r="A194" s="9" t="s">
        <v>6</v>
      </c>
      <c r="B194" s="9"/>
      <c r="C194" s="9" t="s">
        <v>92</v>
      </c>
      <c r="D194" s="9"/>
      <c r="E194" s="9"/>
      <c r="F194" s="9"/>
      <c r="G194" s="9"/>
    </row>
    <row r="195" spans="1:7" ht="24.75" customHeight="1">
      <c r="A195" s="9" t="s">
        <v>8</v>
      </c>
      <c r="B195" s="9"/>
      <c r="C195" s="9" t="s">
        <v>100</v>
      </c>
      <c r="D195" s="9"/>
      <c r="E195" s="9"/>
      <c r="F195" s="9"/>
      <c r="G195" s="9"/>
    </row>
    <row r="196" spans="1:7" ht="35.25" customHeight="1">
      <c r="A196" s="10"/>
      <c r="B196" s="10"/>
      <c r="C196" s="9"/>
      <c r="D196" s="9"/>
      <c r="E196" s="9"/>
      <c r="F196" s="9"/>
      <c r="G196" s="9"/>
    </row>
    <row r="197" spans="1:7" ht="12.75" customHeight="1">
      <c r="A197" s="11" t="s">
        <v>10</v>
      </c>
      <c r="B197" s="12" t="s">
        <v>11</v>
      </c>
      <c r="C197" s="12" t="s">
        <v>12</v>
      </c>
      <c r="D197" s="12"/>
      <c r="E197" s="12"/>
      <c r="F197" s="13" t="s">
        <v>13</v>
      </c>
      <c r="G197" s="14" t="s">
        <v>14</v>
      </c>
    </row>
    <row r="198" spans="1:7" ht="14.25">
      <c r="A198" s="11"/>
      <c r="B198" s="12"/>
      <c r="C198" s="12"/>
      <c r="D198" s="12"/>
      <c r="E198" s="12"/>
      <c r="F198" s="13"/>
      <c r="G198" s="14"/>
    </row>
    <row r="199" spans="1:7" ht="83.25" customHeight="1">
      <c r="A199" s="15" t="s">
        <v>15</v>
      </c>
      <c r="B199" s="12" t="s">
        <v>101</v>
      </c>
      <c r="C199" s="39" t="s">
        <v>102</v>
      </c>
      <c r="D199" s="39"/>
      <c r="E199" s="39"/>
      <c r="F199" s="19">
        <f>F200+F201+F202</f>
        <v>3000</v>
      </c>
      <c r="G199" s="18" t="s">
        <v>18</v>
      </c>
    </row>
    <row r="200" spans="1:7" ht="29.25" customHeight="1">
      <c r="A200" s="15"/>
      <c r="B200" s="12"/>
      <c r="C200" s="16" t="s">
        <v>103</v>
      </c>
      <c r="D200" s="16"/>
      <c r="E200" s="16"/>
      <c r="F200" s="19">
        <v>1000</v>
      </c>
      <c r="G200" s="18"/>
    </row>
    <row r="201" spans="1:7" ht="35.25" customHeight="1">
      <c r="A201" s="15"/>
      <c r="B201" s="12"/>
      <c r="C201" s="40" t="s">
        <v>104</v>
      </c>
      <c r="D201" s="40"/>
      <c r="E201" s="40"/>
      <c r="F201" s="19">
        <v>1000</v>
      </c>
      <c r="G201" s="18"/>
    </row>
    <row r="202" spans="1:7" ht="27.75" customHeight="1">
      <c r="A202" s="15"/>
      <c r="B202" s="12"/>
      <c r="C202" s="16" t="s">
        <v>105</v>
      </c>
      <c r="D202" s="16"/>
      <c r="E202" s="16"/>
      <c r="F202" s="19">
        <v>1000</v>
      </c>
      <c r="G202" s="18"/>
    </row>
    <row r="203" spans="1:7" ht="54" customHeight="1">
      <c r="A203" s="15" t="s">
        <v>15</v>
      </c>
      <c r="B203" s="12" t="s">
        <v>106</v>
      </c>
      <c r="C203" s="41" t="s">
        <v>107</v>
      </c>
      <c r="D203" s="41"/>
      <c r="E203" s="41"/>
      <c r="F203" s="19">
        <f>F204+F205+F206</f>
        <v>3000</v>
      </c>
      <c r="G203" s="18" t="s">
        <v>18</v>
      </c>
    </row>
    <row r="204" spans="1:7" ht="24.75" customHeight="1">
      <c r="A204" s="15"/>
      <c r="B204" s="12"/>
      <c r="C204" s="16" t="s">
        <v>108</v>
      </c>
      <c r="D204" s="16"/>
      <c r="E204" s="16"/>
      <c r="F204" s="19">
        <v>1000</v>
      </c>
      <c r="G204" s="18"/>
    </row>
    <row r="205" spans="1:7" ht="27" customHeight="1">
      <c r="A205" s="15"/>
      <c r="B205" s="12"/>
      <c r="C205" s="40" t="s">
        <v>109</v>
      </c>
      <c r="D205" s="40"/>
      <c r="E205" s="40"/>
      <c r="F205" s="19">
        <v>1000</v>
      </c>
      <c r="G205" s="18"/>
    </row>
    <row r="206" spans="1:7" ht="33.75" customHeight="1">
      <c r="A206" s="15"/>
      <c r="B206" s="12"/>
      <c r="C206" s="16" t="s">
        <v>110</v>
      </c>
      <c r="D206" s="16"/>
      <c r="E206" s="16"/>
      <c r="F206" s="19">
        <v>1000</v>
      </c>
      <c r="G206" s="18"/>
    </row>
    <row r="207" spans="1:7" ht="17.25" customHeight="1">
      <c r="A207" s="15"/>
      <c r="B207" s="20"/>
      <c r="C207" s="21" t="s">
        <v>29</v>
      </c>
      <c r="D207" s="21"/>
      <c r="E207" s="21"/>
      <c r="F207" s="19">
        <f>F199+F203</f>
        <v>6000</v>
      </c>
      <c r="G207" s="22"/>
    </row>
    <row r="208" spans="1:7" ht="14.25">
      <c r="A208" s="23" t="s">
        <v>22</v>
      </c>
      <c r="B208" s="23"/>
      <c r="C208" s="23"/>
      <c r="D208" s="23"/>
      <c r="E208" s="23"/>
      <c r="F208" s="23"/>
      <c r="G208" s="23"/>
    </row>
    <row r="209" spans="1:7" ht="16.5">
      <c r="A209" s="2" t="s">
        <v>0</v>
      </c>
      <c r="B209" s="2"/>
      <c r="C209" s="2"/>
      <c r="D209" s="2"/>
      <c r="E209" s="2"/>
      <c r="F209" s="2"/>
      <c r="G209" s="2"/>
    </row>
    <row r="210" spans="1:7" ht="16.5" customHeight="1">
      <c r="A210" s="3" t="s">
        <v>1</v>
      </c>
      <c r="B210" s="3"/>
      <c r="C210" s="3"/>
      <c r="D210" s="3"/>
      <c r="E210" s="3"/>
      <c r="F210" s="3"/>
      <c r="G210" s="3"/>
    </row>
    <row r="211" spans="1:7" ht="14.25">
      <c r="A211" s="4"/>
      <c r="B211" s="4"/>
      <c r="C211" s="4"/>
      <c r="D211" s="4"/>
      <c r="E211" s="4"/>
      <c r="F211" s="4"/>
      <c r="G211" s="5"/>
    </row>
    <row r="212" spans="1:7" ht="14.25">
      <c r="A212" s="6" t="s">
        <v>2</v>
      </c>
      <c r="B212" s="6"/>
      <c r="C212" s="6"/>
      <c r="D212" s="6"/>
      <c r="E212" s="6"/>
      <c r="F212" s="6"/>
      <c r="G212" s="6"/>
    </row>
    <row r="213" spans="1:7" ht="14.25">
      <c r="A213" s="7" t="s">
        <v>3</v>
      </c>
      <c r="B213" s="7"/>
      <c r="C213" s="8" t="s">
        <v>4</v>
      </c>
      <c r="D213" s="8"/>
      <c r="E213" s="8"/>
      <c r="F213" s="8"/>
      <c r="G213" s="8"/>
    </row>
    <row r="214" spans="1:7" ht="14.25">
      <c r="A214" s="7" t="s">
        <v>5</v>
      </c>
      <c r="B214" s="7"/>
      <c r="C214" s="8" t="s">
        <v>4</v>
      </c>
      <c r="D214" s="8"/>
      <c r="E214" s="8"/>
      <c r="F214" s="8"/>
      <c r="G214" s="8"/>
    </row>
    <row r="215" spans="1:7" ht="22.5" customHeight="1">
      <c r="A215" s="9" t="s">
        <v>6</v>
      </c>
      <c r="B215" s="9"/>
      <c r="C215" s="9" t="s">
        <v>92</v>
      </c>
      <c r="D215" s="9"/>
      <c r="E215" s="9"/>
      <c r="F215" s="9"/>
      <c r="G215" s="9"/>
    </row>
    <row r="216" spans="1:7" ht="27.75" customHeight="1">
      <c r="A216" s="9" t="s">
        <v>8</v>
      </c>
      <c r="B216" s="9"/>
      <c r="C216" s="9" t="s">
        <v>111</v>
      </c>
      <c r="D216" s="9"/>
      <c r="E216" s="9"/>
      <c r="F216" s="9"/>
      <c r="G216" s="9"/>
    </row>
    <row r="217" spans="1:7" ht="33" customHeight="1">
      <c r="A217" s="10"/>
      <c r="B217" s="10"/>
      <c r="C217" s="9"/>
      <c r="D217" s="9"/>
      <c r="E217" s="9"/>
      <c r="F217" s="9"/>
      <c r="G217" s="9"/>
    </row>
    <row r="218" spans="1:7" ht="14.25" customHeight="1">
      <c r="A218" s="11" t="s">
        <v>10</v>
      </c>
      <c r="B218" s="12" t="s">
        <v>11</v>
      </c>
      <c r="C218" s="12" t="s">
        <v>12</v>
      </c>
      <c r="D218" s="12"/>
      <c r="E218" s="12"/>
      <c r="F218" s="13" t="s">
        <v>13</v>
      </c>
      <c r="G218" s="14" t="s">
        <v>14</v>
      </c>
    </row>
    <row r="219" spans="1:7" ht="14.25">
      <c r="A219" s="11"/>
      <c r="B219" s="12"/>
      <c r="C219" s="12"/>
      <c r="D219" s="12"/>
      <c r="E219" s="12"/>
      <c r="F219" s="13"/>
      <c r="G219" s="14"/>
    </row>
    <row r="220" spans="1:7" ht="60" customHeight="1">
      <c r="A220" s="15" t="s">
        <v>15</v>
      </c>
      <c r="B220" s="12" t="s">
        <v>112</v>
      </c>
      <c r="C220" s="21" t="s">
        <v>113</v>
      </c>
      <c r="D220" s="21"/>
      <c r="E220" s="21"/>
      <c r="F220" s="19">
        <f>F221+F222</f>
        <v>86000</v>
      </c>
      <c r="G220" s="18" t="s">
        <v>18</v>
      </c>
    </row>
    <row r="221" spans="1:7" ht="23.25" customHeight="1">
      <c r="A221" s="15"/>
      <c r="B221" s="12"/>
      <c r="C221" s="16" t="s">
        <v>114</v>
      </c>
      <c r="D221" s="16"/>
      <c r="E221" s="16"/>
      <c r="F221" s="19">
        <v>85000</v>
      </c>
      <c r="G221" s="18"/>
    </row>
    <row r="222" spans="1:7" ht="24.75" customHeight="1">
      <c r="A222" s="15"/>
      <c r="B222" s="12"/>
      <c r="C222" s="16" t="s">
        <v>115</v>
      </c>
      <c r="D222" s="16"/>
      <c r="E222" s="16"/>
      <c r="F222" s="19">
        <v>1000</v>
      </c>
      <c r="G222" s="18"/>
    </row>
    <row r="223" spans="1:7" ht="29.25" customHeight="1">
      <c r="A223" s="15" t="s">
        <v>15</v>
      </c>
      <c r="B223" s="12" t="s">
        <v>116</v>
      </c>
      <c r="C223" s="21" t="s">
        <v>117</v>
      </c>
      <c r="D223" s="21"/>
      <c r="E223" s="21"/>
      <c r="F223" s="19">
        <f>F225+F226+F227+F228</f>
        <v>13000</v>
      </c>
      <c r="G223" s="18" t="s">
        <v>18</v>
      </c>
    </row>
    <row r="224" spans="1:7" ht="48.75" customHeight="1">
      <c r="A224" s="15"/>
      <c r="B224" s="12"/>
      <c r="C224" s="21"/>
      <c r="D224" s="21"/>
      <c r="E224" s="21"/>
      <c r="F224" s="19">
        <f>F229</f>
        <v>140000</v>
      </c>
      <c r="G224" s="18" t="s">
        <v>118</v>
      </c>
    </row>
    <row r="225" spans="1:7" ht="23.25" customHeight="1">
      <c r="A225" s="15"/>
      <c r="B225" s="12"/>
      <c r="C225" s="16" t="s">
        <v>119</v>
      </c>
      <c r="D225" s="16"/>
      <c r="E225" s="16"/>
      <c r="F225" s="19">
        <v>1000</v>
      </c>
      <c r="G225" s="18" t="s">
        <v>18</v>
      </c>
    </row>
    <row r="226" spans="1:7" ht="24.75" customHeight="1">
      <c r="A226" s="15"/>
      <c r="B226" s="12"/>
      <c r="C226" s="16" t="s">
        <v>120</v>
      </c>
      <c r="D226" s="16"/>
      <c r="E226" s="16"/>
      <c r="F226" s="19">
        <v>1000</v>
      </c>
      <c r="G226" s="18"/>
    </row>
    <row r="227" spans="1:7" ht="24" customHeight="1">
      <c r="A227" s="15"/>
      <c r="B227" s="12"/>
      <c r="C227" s="16" t="s">
        <v>121</v>
      </c>
      <c r="D227" s="16"/>
      <c r="E227" s="16"/>
      <c r="F227" s="19">
        <v>10000</v>
      </c>
      <c r="G227" s="18"/>
    </row>
    <row r="228" spans="1:7" ht="24.75" customHeight="1">
      <c r="A228" s="15"/>
      <c r="B228" s="12"/>
      <c r="C228" s="16" t="s">
        <v>122</v>
      </c>
      <c r="D228" s="16"/>
      <c r="E228" s="16"/>
      <c r="F228" s="19">
        <v>1000</v>
      </c>
      <c r="G228" s="18"/>
    </row>
    <row r="229" spans="1:7" ht="25.5" customHeight="1">
      <c r="A229" s="15"/>
      <c r="B229" s="12"/>
      <c r="C229" s="16" t="s">
        <v>123</v>
      </c>
      <c r="D229" s="16"/>
      <c r="E229" s="16"/>
      <c r="F229" s="19">
        <v>140000</v>
      </c>
      <c r="G229" s="18" t="s">
        <v>118</v>
      </c>
    </row>
    <row r="230" spans="1:7" ht="17.25" customHeight="1">
      <c r="A230" s="15"/>
      <c r="B230" s="20"/>
      <c r="C230" s="21" t="s">
        <v>29</v>
      </c>
      <c r="D230" s="21"/>
      <c r="E230" s="21"/>
      <c r="F230" s="19">
        <f>F220+F223+F224</f>
        <v>239000</v>
      </c>
      <c r="G230" s="22"/>
    </row>
    <row r="231" spans="1:7" ht="14.25">
      <c r="A231" s="23" t="s">
        <v>22</v>
      </c>
      <c r="B231" s="23"/>
      <c r="C231" s="23"/>
      <c r="D231" s="23"/>
      <c r="E231" s="23"/>
      <c r="F231" s="23"/>
      <c r="G231" s="23"/>
    </row>
    <row r="232" spans="1:7" ht="14.25">
      <c r="A232" s="38"/>
      <c r="B232" s="38"/>
      <c r="C232" s="38"/>
      <c r="D232" s="38"/>
      <c r="E232" s="38"/>
      <c r="F232" s="42"/>
      <c r="G232" s="42"/>
    </row>
    <row r="233" spans="1:7" ht="16.5">
      <c r="A233" s="2" t="s">
        <v>0</v>
      </c>
      <c r="B233" s="2"/>
      <c r="C233" s="2"/>
      <c r="D233" s="2"/>
      <c r="E233" s="2"/>
      <c r="F233" s="2"/>
      <c r="G233" s="2"/>
    </row>
    <row r="234" spans="1:7" ht="16.5" customHeight="1">
      <c r="A234" s="3" t="s">
        <v>1</v>
      </c>
      <c r="B234" s="3"/>
      <c r="C234" s="3"/>
      <c r="D234" s="3"/>
      <c r="E234" s="3"/>
      <c r="F234" s="3"/>
      <c r="G234" s="3"/>
    </row>
    <row r="235" spans="1:7" ht="14.25">
      <c r="A235" s="4"/>
      <c r="B235" s="4"/>
      <c r="C235" s="4"/>
      <c r="D235" s="4"/>
      <c r="E235" s="4"/>
      <c r="F235" s="4"/>
      <c r="G235" s="5"/>
    </row>
    <row r="236" spans="1:7" ht="14.25">
      <c r="A236" s="6" t="s">
        <v>2</v>
      </c>
      <c r="B236" s="6"/>
      <c r="C236" s="6"/>
      <c r="D236" s="6"/>
      <c r="E236" s="6"/>
      <c r="F236" s="6"/>
      <c r="G236" s="6"/>
    </row>
    <row r="237" spans="1:7" ht="14.25">
      <c r="A237" s="7" t="s">
        <v>3</v>
      </c>
      <c r="B237" s="7"/>
      <c r="C237" s="8" t="s">
        <v>4</v>
      </c>
      <c r="D237" s="8"/>
      <c r="E237" s="8"/>
      <c r="F237" s="8"/>
      <c r="G237" s="8"/>
    </row>
    <row r="238" spans="1:7" ht="14.25">
      <c r="A238" s="7" t="s">
        <v>5</v>
      </c>
      <c r="B238" s="7"/>
      <c r="C238" s="8" t="s">
        <v>4</v>
      </c>
      <c r="D238" s="8"/>
      <c r="E238" s="8"/>
      <c r="F238" s="8"/>
      <c r="G238" s="8"/>
    </row>
    <row r="239" spans="1:7" ht="14.25" customHeight="1">
      <c r="A239" s="9" t="s">
        <v>6</v>
      </c>
      <c r="B239" s="9"/>
      <c r="C239" s="9" t="s">
        <v>92</v>
      </c>
      <c r="D239" s="9"/>
      <c r="E239" s="9"/>
      <c r="F239" s="9"/>
      <c r="G239" s="9"/>
    </row>
    <row r="240" spans="1:7" ht="26.25" customHeight="1">
      <c r="A240" s="9" t="s">
        <v>8</v>
      </c>
      <c r="B240" s="9"/>
      <c r="C240" s="9" t="s">
        <v>111</v>
      </c>
      <c r="D240" s="9"/>
      <c r="E240" s="9"/>
      <c r="F240" s="9"/>
      <c r="G240" s="9"/>
    </row>
    <row r="241" spans="1:7" ht="22.5" customHeight="1">
      <c r="A241" s="10"/>
      <c r="B241" s="10"/>
      <c r="C241" s="9"/>
      <c r="D241" s="9"/>
      <c r="E241" s="9"/>
      <c r="F241" s="9"/>
      <c r="G241" s="9"/>
    </row>
    <row r="242" spans="1:7" ht="14.25" customHeight="1">
      <c r="A242" s="11" t="s">
        <v>10</v>
      </c>
      <c r="B242" s="12" t="s">
        <v>11</v>
      </c>
      <c r="C242" s="12" t="s">
        <v>12</v>
      </c>
      <c r="D242" s="12"/>
      <c r="E242" s="12"/>
      <c r="F242" s="13" t="s">
        <v>13</v>
      </c>
      <c r="G242" s="14" t="s">
        <v>14</v>
      </c>
    </row>
    <row r="243" spans="1:7" ht="9.75" customHeight="1">
      <c r="A243" s="11"/>
      <c r="B243" s="12"/>
      <c r="C243" s="12"/>
      <c r="D243" s="12"/>
      <c r="E243" s="12"/>
      <c r="F243" s="13"/>
      <c r="G243" s="14"/>
    </row>
    <row r="244" spans="1:7" ht="33" customHeight="1">
      <c r="A244" s="15" t="s">
        <v>67</v>
      </c>
      <c r="B244" s="12" t="s">
        <v>124</v>
      </c>
      <c r="C244" s="16" t="s">
        <v>125</v>
      </c>
      <c r="D244" s="16"/>
      <c r="E244" s="16"/>
      <c r="F244" s="19">
        <f>F247</f>
        <v>5000</v>
      </c>
      <c r="G244" s="18" t="s">
        <v>18</v>
      </c>
    </row>
    <row r="245" spans="1:7" ht="24.75" customHeight="1">
      <c r="A245" s="15"/>
      <c r="B245" s="12"/>
      <c r="C245" s="16"/>
      <c r="D245" s="16"/>
      <c r="E245" s="16"/>
      <c r="F245" s="19">
        <f>F248+F249</f>
        <v>451000</v>
      </c>
      <c r="G245" s="18" t="s">
        <v>126</v>
      </c>
    </row>
    <row r="246" spans="1:7" ht="25.5" customHeight="1">
      <c r="A246" s="15"/>
      <c r="B246" s="12"/>
      <c r="C246" s="16"/>
      <c r="D246" s="16"/>
      <c r="E246" s="16"/>
      <c r="F246" s="19">
        <f>F250+F251</f>
        <v>301000</v>
      </c>
      <c r="G246" s="18" t="s">
        <v>127</v>
      </c>
    </row>
    <row r="247" spans="1:7" ht="24.75" customHeight="1">
      <c r="A247" s="15"/>
      <c r="B247" s="12"/>
      <c r="C247" s="16" t="s">
        <v>128</v>
      </c>
      <c r="D247" s="16"/>
      <c r="E247" s="16"/>
      <c r="F247" s="19">
        <v>5000</v>
      </c>
      <c r="G247" s="18" t="s">
        <v>18</v>
      </c>
    </row>
    <row r="248" spans="1:7" ht="24.75" customHeight="1">
      <c r="A248" s="15"/>
      <c r="B248" s="12"/>
      <c r="C248" s="16" t="s">
        <v>129</v>
      </c>
      <c r="D248" s="16"/>
      <c r="E248" s="16"/>
      <c r="F248" s="19">
        <v>450000</v>
      </c>
      <c r="G248" s="18" t="s">
        <v>126</v>
      </c>
    </row>
    <row r="249" spans="1:7" ht="25.5" customHeight="1">
      <c r="A249" s="15"/>
      <c r="B249" s="12"/>
      <c r="C249" s="16" t="s">
        <v>130</v>
      </c>
      <c r="D249" s="16"/>
      <c r="E249" s="16"/>
      <c r="F249" s="19">
        <v>1000</v>
      </c>
      <c r="G249" s="18" t="s">
        <v>126</v>
      </c>
    </row>
    <row r="250" spans="1:7" ht="24.75" customHeight="1">
      <c r="A250" s="15"/>
      <c r="B250" s="12"/>
      <c r="C250" s="16" t="s">
        <v>131</v>
      </c>
      <c r="D250" s="16"/>
      <c r="E250" s="16"/>
      <c r="F250" s="19">
        <v>300000</v>
      </c>
      <c r="G250" s="18" t="s">
        <v>127</v>
      </c>
    </row>
    <row r="251" spans="1:7" ht="24.75" customHeight="1">
      <c r="A251" s="15"/>
      <c r="B251" s="12"/>
      <c r="C251" s="16" t="s">
        <v>132</v>
      </c>
      <c r="D251" s="16"/>
      <c r="E251" s="16"/>
      <c r="F251" s="19">
        <v>1000</v>
      </c>
      <c r="G251" s="18" t="s">
        <v>127</v>
      </c>
    </row>
    <row r="252" spans="1:7" ht="14.25" customHeight="1">
      <c r="A252" s="15"/>
      <c r="B252" s="20"/>
      <c r="C252" s="21" t="s">
        <v>29</v>
      </c>
      <c r="D252" s="21"/>
      <c r="E252" s="21"/>
      <c r="F252" s="19">
        <f>F244+F245+F246+F236</f>
        <v>757000</v>
      </c>
      <c r="G252" s="22"/>
    </row>
    <row r="253" spans="1:7" ht="14.25">
      <c r="A253" s="23" t="s">
        <v>22</v>
      </c>
      <c r="B253" s="23"/>
      <c r="C253" s="23"/>
      <c r="D253" s="23"/>
      <c r="E253" s="23"/>
      <c r="F253" s="23"/>
      <c r="G253" s="23"/>
    </row>
    <row r="254" spans="1:7" ht="14.25">
      <c r="A254" s="27"/>
      <c r="B254" s="27"/>
      <c r="C254" s="27"/>
      <c r="D254" s="27"/>
      <c r="E254" s="27"/>
      <c r="F254" s="27"/>
      <c r="G254" s="27"/>
    </row>
    <row r="255" spans="1:7" ht="14.25">
      <c r="A255" s="27"/>
      <c r="B255" s="27"/>
      <c r="C255" s="27"/>
      <c r="D255" s="27"/>
      <c r="E255" s="27"/>
      <c r="F255" s="27"/>
      <c r="G255" s="27"/>
    </row>
    <row r="256" spans="1:7" ht="14.25">
      <c r="A256" s="27"/>
      <c r="B256" s="27"/>
      <c r="C256" s="27"/>
      <c r="D256" s="27"/>
      <c r="E256" s="27"/>
      <c r="F256" s="27"/>
      <c r="G256" s="27"/>
    </row>
    <row r="257" spans="1:7" ht="12.75" customHeight="1">
      <c r="A257" s="2" t="s">
        <v>0</v>
      </c>
      <c r="B257" s="2"/>
      <c r="C257" s="2"/>
      <c r="D257" s="2"/>
      <c r="E257" s="2"/>
      <c r="F257" s="2"/>
      <c r="G257" s="2"/>
    </row>
    <row r="258" spans="1:7" ht="15.75" customHeight="1">
      <c r="A258" s="3" t="s">
        <v>1</v>
      </c>
      <c r="B258" s="3"/>
      <c r="C258" s="3"/>
      <c r="D258" s="3"/>
      <c r="E258" s="3"/>
      <c r="F258" s="3"/>
      <c r="G258" s="3"/>
    </row>
    <row r="259" spans="1:7" ht="12.75" customHeight="1">
      <c r="A259" s="4"/>
      <c r="B259" s="4"/>
      <c r="C259" s="4"/>
      <c r="D259" s="4"/>
      <c r="E259" s="4"/>
      <c r="F259" s="4"/>
      <c r="G259" s="5"/>
    </row>
    <row r="260" spans="1:7" ht="12.75" customHeight="1">
      <c r="A260" s="43" t="s">
        <v>2</v>
      </c>
      <c r="B260" s="43"/>
      <c r="C260" s="43"/>
      <c r="D260" s="43"/>
      <c r="E260" s="43"/>
      <c r="F260" s="43"/>
      <c r="G260" s="43"/>
    </row>
    <row r="261" spans="1:7" ht="17.25" customHeight="1">
      <c r="A261" s="7" t="s">
        <v>3</v>
      </c>
      <c r="B261" s="7"/>
      <c r="C261" s="8" t="s">
        <v>4</v>
      </c>
      <c r="D261" s="8"/>
      <c r="E261" s="8"/>
      <c r="F261" s="8"/>
      <c r="G261" s="8"/>
    </row>
    <row r="262" spans="1:7" ht="16.5" customHeight="1">
      <c r="A262" s="7" t="s">
        <v>5</v>
      </c>
      <c r="B262" s="7"/>
      <c r="C262" s="8" t="s">
        <v>4</v>
      </c>
      <c r="D262" s="8"/>
      <c r="E262" s="8"/>
      <c r="F262" s="8"/>
      <c r="G262" s="8"/>
    </row>
    <row r="263" spans="1:7" ht="18.75" customHeight="1">
      <c r="A263" s="9" t="s">
        <v>6</v>
      </c>
      <c r="B263" s="9"/>
      <c r="C263" s="9" t="s">
        <v>133</v>
      </c>
      <c r="D263" s="9"/>
      <c r="E263" s="9"/>
      <c r="F263" s="9"/>
      <c r="G263" s="9"/>
    </row>
    <row r="264" spans="1:7" ht="24.75" customHeight="1">
      <c r="A264" s="9" t="s">
        <v>8</v>
      </c>
      <c r="B264" s="9"/>
      <c r="C264" s="9" t="s">
        <v>134</v>
      </c>
      <c r="D264" s="9"/>
      <c r="E264" s="9"/>
      <c r="F264" s="9"/>
      <c r="G264" s="9"/>
    </row>
    <row r="265" spans="1:7" ht="24.75" customHeight="1">
      <c r="A265" s="10"/>
      <c r="B265" s="10"/>
      <c r="C265" s="9"/>
      <c r="D265" s="9"/>
      <c r="E265" s="9"/>
      <c r="F265" s="9"/>
      <c r="G265" s="9"/>
    </row>
    <row r="266" spans="1:7" ht="12.75" customHeight="1">
      <c r="A266" s="11" t="s">
        <v>10</v>
      </c>
      <c r="B266" s="12" t="s">
        <v>11</v>
      </c>
      <c r="C266" s="12" t="s">
        <v>12</v>
      </c>
      <c r="D266" s="12"/>
      <c r="E266" s="12"/>
      <c r="F266" s="13" t="s">
        <v>13</v>
      </c>
      <c r="G266" s="14" t="s">
        <v>14</v>
      </c>
    </row>
    <row r="267" spans="1:7" ht="14.25">
      <c r="A267" s="11"/>
      <c r="B267" s="12"/>
      <c r="C267" s="12"/>
      <c r="D267" s="12"/>
      <c r="E267" s="12"/>
      <c r="F267" s="13"/>
      <c r="G267" s="14"/>
    </row>
    <row r="268" spans="1:7" ht="90" customHeight="1">
      <c r="A268" s="15" t="s">
        <v>15</v>
      </c>
      <c r="B268" s="12" t="s">
        <v>135</v>
      </c>
      <c r="C268" s="16" t="s">
        <v>136</v>
      </c>
      <c r="D268" s="16"/>
      <c r="E268" s="16"/>
      <c r="F268" s="19">
        <f>F269+F270</f>
        <v>2000</v>
      </c>
      <c r="G268" s="18" t="s">
        <v>18</v>
      </c>
    </row>
    <row r="269" spans="1:7" ht="43.5" customHeight="1">
      <c r="A269" s="15"/>
      <c r="B269" s="12"/>
      <c r="C269" s="16" t="s">
        <v>137</v>
      </c>
      <c r="D269" s="16"/>
      <c r="E269" s="16"/>
      <c r="F269" s="19">
        <v>1000</v>
      </c>
      <c r="G269" s="18" t="s">
        <v>18</v>
      </c>
    </row>
    <row r="270" spans="1:7" ht="45" customHeight="1">
      <c r="A270" s="15"/>
      <c r="B270" s="12"/>
      <c r="C270" s="16" t="s">
        <v>138</v>
      </c>
      <c r="D270" s="16"/>
      <c r="E270" s="16"/>
      <c r="F270" s="19">
        <v>1000</v>
      </c>
      <c r="G270" s="18" t="s">
        <v>18</v>
      </c>
    </row>
    <row r="271" spans="1:7" ht="45" customHeight="1">
      <c r="A271" s="15" t="s">
        <v>67</v>
      </c>
      <c r="B271" s="12" t="s">
        <v>139</v>
      </c>
      <c r="C271" s="16" t="s">
        <v>140</v>
      </c>
      <c r="D271" s="16"/>
      <c r="E271" s="16"/>
      <c r="F271" s="19">
        <f>F272</f>
        <v>26000</v>
      </c>
      <c r="G271" s="18" t="s">
        <v>18</v>
      </c>
    </row>
    <row r="272" spans="1:7" ht="45" customHeight="1">
      <c r="A272" s="15"/>
      <c r="B272" s="12"/>
      <c r="C272" s="16" t="s">
        <v>141</v>
      </c>
      <c r="D272" s="16"/>
      <c r="E272" s="16"/>
      <c r="F272" s="19">
        <v>26000</v>
      </c>
      <c r="G272" s="18" t="s">
        <v>18</v>
      </c>
    </row>
    <row r="273" spans="1:7" ht="20.25" customHeight="1">
      <c r="A273" s="15"/>
      <c r="B273" s="24"/>
      <c r="C273" s="39" t="s">
        <v>29</v>
      </c>
      <c r="D273" s="39"/>
      <c r="E273" s="39"/>
      <c r="F273" s="19">
        <f>F268+F271</f>
        <v>28000</v>
      </c>
      <c r="G273" s="22" t="s">
        <v>18</v>
      </c>
    </row>
    <row r="274" spans="1:7" ht="18.75" customHeight="1">
      <c r="A274" s="23" t="s">
        <v>22</v>
      </c>
      <c r="B274" s="23"/>
      <c r="C274" s="23"/>
      <c r="D274" s="23"/>
      <c r="E274" s="23"/>
      <c r="F274" s="23"/>
      <c r="G274" s="23"/>
    </row>
    <row r="275" spans="1:7" ht="21" customHeight="1">
      <c r="A275" s="15"/>
      <c r="B275" s="15"/>
      <c r="C275" s="44" t="s">
        <v>142</v>
      </c>
      <c r="D275" s="44"/>
      <c r="E275" s="44"/>
      <c r="F275" s="45">
        <f>F12+F36+F57+F74+F80+F99+F104+F114+F132+F154+F180+F199+F203+F220+F223+F244+F268+F271</f>
        <v>1637000</v>
      </c>
      <c r="G275" s="14" t="s">
        <v>18</v>
      </c>
    </row>
    <row r="276" spans="1:7" ht="21" customHeight="1">
      <c r="A276" s="15"/>
      <c r="B276" s="15"/>
      <c r="C276" s="44" t="s">
        <v>143</v>
      </c>
      <c r="D276" s="44"/>
      <c r="E276" s="44"/>
      <c r="F276" s="45">
        <f>F246</f>
        <v>301000</v>
      </c>
      <c r="G276" s="14" t="s">
        <v>127</v>
      </c>
    </row>
    <row r="277" spans="1:7" ht="21" customHeight="1">
      <c r="A277" s="15"/>
      <c r="B277" s="15"/>
      <c r="C277" s="44" t="s">
        <v>144</v>
      </c>
      <c r="D277" s="44"/>
      <c r="E277" s="44"/>
      <c r="F277" s="45">
        <f>F245</f>
        <v>451000</v>
      </c>
      <c r="G277" s="14" t="s">
        <v>126</v>
      </c>
    </row>
    <row r="278" spans="1:7" ht="22.5" customHeight="1">
      <c r="A278" s="15"/>
      <c r="B278" s="15"/>
      <c r="C278" s="44" t="s">
        <v>145</v>
      </c>
      <c r="D278" s="44"/>
      <c r="E278" s="44"/>
      <c r="F278" s="45">
        <f>F224</f>
        <v>140000</v>
      </c>
      <c r="G278" s="14" t="s">
        <v>118</v>
      </c>
    </row>
    <row r="279" spans="1:7" ht="23.25" customHeight="1">
      <c r="A279" s="15"/>
      <c r="B279" s="15"/>
      <c r="C279" s="44" t="s">
        <v>146</v>
      </c>
      <c r="D279" s="44"/>
      <c r="E279" s="44"/>
      <c r="F279" s="45">
        <f>F103</f>
        <v>80000</v>
      </c>
      <c r="G279" s="14" t="s">
        <v>57</v>
      </c>
    </row>
    <row r="280" spans="1:7" ht="23.25" customHeight="1">
      <c r="A280" s="15"/>
      <c r="B280" s="15"/>
      <c r="C280" s="44" t="s">
        <v>147</v>
      </c>
      <c r="D280" s="44"/>
      <c r="E280" s="44"/>
      <c r="F280" s="45">
        <f>SUM(F275:F279)</f>
        <v>2609000</v>
      </c>
      <c r="G280" s="14"/>
    </row>
    <row r="281" ht="14.25"/>
  </sheetData>
  <sheetProtection selectLockedCells="1" selectUnlockedCells="1"/>
  <mergeCells count="380">
    <mergeCell ref="A1:G1"/>
    <mergeCell ref="A2:G2"/>
    <mergeCell ref="A4:G4"/>
    <mergeCell ref="A5:B5"/>
    <mergeCell ref="C5:G5"/>
    <mergeCell ref="A6:B6"/>
    <mergeCell ref="C6:G6"/>
    <mergeCell ref="A7:B7"/>
    <mergeCell ref="C7:G7"/>
    <mergeCell ref="A8:B8"/>
    <mergeCell ref="C8:G9"/>
    <mergeCell ref="A9:B9"/>
    <mergeCell ref="A10:A11"/>
    <mergeCell ref="B10:B11"/>
    <mergeCell ref="C10:E11"/>
    <mergeCell ref="F10:F11"/>
    <mergeCell ref="G10:G11"/>
    <mergeCell ref="A12:A14"/>
    <mergeCell ref="B12:B14"/>
    <mergeCell ref="C12:E12"/>
    <mergeCell ref="G12:G14"/>
    <mergeCell ref="C13:E13"/>
    <mergeCell ref="C14:E14"/>
    <mergeCell ref="C15:E15"/>
    <mergeCell ref="A16:G16"/>
    <mergeCell ref="A25:G25"/>
    <mergeCell ref="A26:G26"/>
    <mergeCell ref="A28:G28"/>
    <mergeCell ref="A29:B29"/>
    <mergeCell ref="C29:G29"/>
    <mergeCell ref="A30:B30"/>
    <mergeCell ref="C30:G30"/>
    <mergeCell ref="A31:B31"/>
    <mergeCell ref="C31:G31"/>
    <mergeCell ref="A32:B32"/>
    <mergeCell ref="C32:G33"/>
    <mergeCell ref="A33:B33"/>
    <mergeCell ref="A34:A35"/>
    <mergeCell ref="B34:B35"/>
    <mergeCell ref="C34:E35"/>
    <mergeCell ref="F34:F35"/>
    <mergeCell ref="G34:G35"/>
    <mergeCell ref="A36:A38"/>
    <mergeCell ref="B36:B38"/>
    <mergeCell ref="C36:E36"/>
    <mergeCell ref="G36:G38"/>
    <mergeCell ref="C37:E37"/>
    <mergeCell ref="C38:E38"/>
    <mergeCell ref="C39:E39"/>
    <mergeCell ref="A40:G40"/>
    <mergeCell ref="A46:G46"/>
    <mergeCell ref="A47:G47"/>
    <mergeCell ref="A49:G49"/>
    <mergeCell ref="A50:B50"/>
    <mergeCell ref="C50:G50"/>
    <mergeCell ref="A51:B51"/>
    <mergeCell ref="C51:G51"/>
    <mergeCell ref="A52:B52"/>
    <mergeCell ref="C52:G52"/>
    <mergeCell ref="A53:B53"/>
    <mergeCell ref="C53:G54"/>
    <mergeCell ref="A54:B54"/>
    <mergeCell ref="A55:A56"/>
    <mergeCell ref="B55:B56"/>
    <mergeCell ref="C55:E56"/>
    <mergeCell ref="F55:F56"/>
    <mergeCell ref="G55:G56"/>
    <mergeCell ref="A57:A58"/>
    <mergeCell ref="B57:B58"/>
    <mergeCell ref="C57:E57"/>
    <mergeCell ref="G57:G58"/>
    <mergeCell ref="C58:E58"/>
    <mergeCell ref="C59:E59"/>
    <mergeCell ref="A60:G60"/>
    <mergeCell ref="A63:G63"/>
    <mergeCell ref="A64:G64"/>
    <mergeCell ref="A66:G66"/>
    <mergeCell ref="A67:B67"/>
    <mergeCell ref="C67:G67"/>
    <mergeCell ref="A68:B68"/>
    <mergeCell ref="C68:G68"/>
    <mergeCell ref="A69:B69"/>
    <mergeCell ref="C69:G69"/>
    <mergeCell ref="A70:B70"/>
    <mergeCell ref="C70:G71"/>
    <mergeCell ref="A71:B71"/>
    <mergeCell ref="A72:A73"/>
    <mergeCell ref="B72:B73"/>
    <mergeCell ref="C72:E73"/>
    <mergeCell ref="F72:F73"/>
    <mergeCell ref="G72:G73"/>
    <mergeCell ref="A74:A79"/>
    <mergeCell ref="B74:B79"/>
    <mergeCell ref="C74:E74"/>
    <mergeCell ref="G74:G79"/>
    <mergeCell ref="C75:E75"/>
    <mergeCell ref="C76:E76"/>
    <mergeCell ref="C77:E77"/>
    <mergeCell ref="C78:E78"/>
    <mergeCell ref="C79:E79"/>
    <mergeCell ref="A80:A84"/>
    <mergeCell ref="B80:B84"/>
    <mergeCell ref="C80:E80"/>
    <mergeCell ref="G80:G84"/>
    <mergeCell ref="C81:E81"/>
    <mergeCell ref="C82:E82"/>
    <mergeCell ref="C83:E83"/>
    <mergeCell ref="C84:E84"/>
    <mergeCell ref="C85:E85"/>
    <mergeCell ref="A86:G86"/>
    <mergeCell ref="A88:G88"/>
    <mergeCell ref="A89:G89"/>
    <mergeCell ref="A91:G91"/>
    <mergeCell ref="A92:B92"/>
    <mergeCell ref="C92:G92"/>
    <mergeCell ref="A93:B93"/>
    <mergeCell ref="C93:G93"/>
    <mergeCell ref="A94:B94"/>
    <mergeCell ref="C94:G94"/>
    <mergeCell ref="A95:B95"/>
    <mergeCell ref="C95:G96"/>
    <mergeCell ref="A96:B96"/>
    <mergeCell ref="A97:A98"/>
    <mergeCell ref="B97:B98"/>
    <mergeCell ref="C97:E98"/>
    <mergeCell ref="F97:F98"/>
    <mergeCell ref="G97:G98"/>
    <mergeCell ref="A99:A102"/>
    <mergeCell ref="B99:B102"/>
    <mergeCell ref="C99:E99"/>
    <mergeCell ref="G99:G102"/>
    <mergeCell ref="C100:E100"/>
    <mergeCell ref="C101:E101"/>
    <mergeCell ref="C102:E102"/>
    <mergeCell ref="A103:A113"/>
    <mergeCell ref="B103:B113"/>
    <mergeCell ref="C103:E104"/>
    <mergeCell ref="C105:E105"/>
    <mergeCell ref="G105:G108"/>
    <mergeCell ref="C106:E106"/>
    <mergeCell ref="C107:E107"/>
    <mergeCell ref="C108:E108"/>
    <mergeCell ref="C109:E109"/>
    <mergeCell ref="G109:G113"/>
    <mergeCell ref="C110:E110"/>
    <mergeCell ref="C111:E111"/>
    <mergeCell ref="C112:E112"/>
    <mergeCell ref="C113:E113"/>
    <mergeCell ref="A114:A115"/>
    <mergeCell ref="B114:B115"/>
    <mergeCell ref="C114:E114"/>
    <mergeCell ref="G114:G115"/>
    <mergeCell ref="C115:E115"/>
    <mergeCell ref="C116:E116"/>
    <mergeCell ref="A117:G117"/>
    <mergeCell ref="A121:G121"/>
    <mergeCell ref="A122:G122"/>
    <mergeCell ref="A124:G124"/>
    <mergeCell ref="A125:B125"/>
    <mergeCell ref="C125:G125"/>
    <mergeCell ref="A126:B126"/>
    <mergeCell ref="C126:G126"/>
    <mergeCell ref="A127:B127"/>
    <mergeCell ref="C127:G127"/>
    <mergeCell ref="A128:B128"/>
    <mergeCell ref="C128:G129"/>
    <mergeCell ref="A129:B129"/>
    <mergeCell ref="A130:A131"/>
    <mergeCell ref="B130:B131"/>
    <mergeCell ref="C130:E131"/>
    <mergeCell ref="F130:F131"/>
    <mergeCell ref="G130:G131"/>
    <mergeCell ref="A132:A139"/>
    <mergeCell ref="B132:B139"/>
    <mergeCell ref="C132:E133"/>
    <mergeCell ref="F132:F133"/>
    <mergeCell ref="G132:G139"/>
    <mergeCell ref="C134:E134"/>
    <mergeCell ref="C135:E135"/>
    <mergeCell ref="C136:E136"/>
    <mergeCell ref="C137:E137"/>
    <mergeCell ref="C138:E138"/>
    <mergeCell ref="C139:E139"/>
    <mergeCell ref="C140:E140"/>
    <mergeCell ref="A141:G141"/>
    <mergeCell ref="A143:G143"/>
    <mergeCell ref="A144:G144"/>
    <mergeCell ref="A146:G146"/>
    <mergeCell ref="A147:B147"/>
    <mergeCell ref="C147:G147"/>
    <mergeCell ref="A148:B148"/>
    <mergeCell ref="C148:G148"/>
    <mergeCell ref="A149:B149"/>
    <mergeCell ref="C149:G149"/>
    <mergeCell ref="A150:B150"/>
    <mergeCell ref="C150:G151"/>
    <mergeCell ref="A151:B151"/>
    <mergeCell ref="A152:A153"/>
    <mergeCell ref="B152:B153"/>
    <mergeCell ref="C152:E153"/>
    <mergeCell ref="F152:F153"/>
    <mergeCell ref="G152:G153"/>
    <mergeCell ref="A154:A165"/>
    <mergeCell ref="B154:B165"/>
    <mergeCell ref="C154:E154"/>
    <mergeCell ref="G154:G165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5"/>
    <mergeCell ref="F164:F165"/>
    <mergeCell ref="C166:E166"/>
    <mergeCell ref="A167:G167"/>
    <mergeCell ref="A169:G169"/>
    <mergeCell ref="A170:G170"/>
    <mergeCell ref="A172:G172"/>
    <mergeCell ref="A173:B173"/>
    <mergeCell ref="C173:G173"/>
    <mergeCell ref="A174:B174"/>
    <mergeCell ref="C174:G174"/>
    <mergeCell ref="A175:B175"/>
    <mergeCell ref="C175:G175"/>
    <mergeCell ref="A176:B176"/>
    <mergeCell ref="C176:G177"/>
    <mergeCell ref="A177:B177"/>
    <mergeCell ref="A178:A179"/>
    <mergeCell ref="B178:B179"/>
    <mergeCell ref="C178:E179"/>
    <mergeCell ref="F178:F179"/>
    <mergeCell ref="G178:G179"/>
    <mergeCell ref="A180:A184"/>
    <mergeCell ref="B180:B184"/>
    <mergeCell ref="C180:E180"/>
    <mergeCell ref="G180:G184"/>
    <mergeCell ref="C181:E181"/>
    <mergeCell ref="C182:E182"/>
    <mergeCell ref="C183:E183"/>
    <mergeCell ref="C184:E184"/>
    <mergeCell ref="C185:E185"/>
    <mergeCell ref="A186:G186"/>
    <mergeCell ref="A188:G188"/>
    <mergeCell ref="A189:G189"/>
    <mergeCell ref="A191:G191"/>
    <mergeCell ref="A192:B192"/>
    <mergeCell ref="C192:G192"/>
    <mergeCell ref="A193:B193"/>
    <mergeCell ref="C193:G193"/>
    <mergeCell ref="A194:B194"/>
    <mergeCell ref="C194:G194"/>
    <mergeCell ref="A195:B195"/>
    <mergeCell ref="C195:G196"/>
    <mergeCell ref="A196:B196"/>
    <mergeCell ref="A197:A198"/>
    <mergeCell ref="B197:B198"/>
    <mergeCell ref="C197:E198"/>
    <mergeCell ref="F197:F198"/>
    <mergeCell ref="G197:G198"/>
    <mergeCell ref="A199:A202"/>
    <mergeCell ref="B199:B202"/>
    <mergeCell ref="C199:E199"/>
    <mergeCell ref="G199:G202"/>
    <mergeCell ref="C200:E200"/>
    <mergeCell ref="C201:E201"/>
    <mergeCell ref="C202:E202"/>
    <mergeCell ref="A203:A206"/>
    <mergeCell ref="B203:B206"/>
    <mergeCell ref="C203:E203"/>
    <mergeCell ref="G203:G206"/>
    <mergeCell ref="C204:E204"/>
    <mergeCell ref="C205:E205"/>
    <mergeCell ref="C206:E206"/>
    <mergeCell ref="C207:E207"/>
    <mergeCell ref="A208:G208"/>
    <mergeCell ref="A209:G209"/>
    <mergeCell ref="A210:G210"/>
    <mergeCell ref="A212:G212"/>
    <mergeCell ref="A213:B213"/>
    <mergeCell ref="C213:G213"/>
    <mergeCell ref="A214:B214"/>
    <mergeCell ref="C214:G214"/>
    <mergeCell ref="A215:B215"/>
    <mergeCell ref="C215:G215"/>
    <mergeCell ref="A216:B216"/>
    <mergeCell ref="C216:G217"/>
    <mergeCell ref="A217:B217"/>
    <mergeCell ref="A218:A219"/>
    <mergeCell ref="B218:B219"/>
    <mergeCell ref="C218:E219"/>
    <mergeCell ref="F218:F219"/>
    <mergeCell ref="G218:G219"/>
    <mergeCell ref="A220:A222"/>
    <mergeCell ref="B220:B222"/>
    <mergeCell ref="C220:E220"/>
    <mergeCell ref="G220:G222"/>
    <mergeCell ref="C221:E221"/>
    <mergeCell ref="C222:E222"/>
    <mergeCell ref="A223:A229"/>
    <mergeCell ref="B223:B229"/>
    <mergeCell ref="C223:E224"/>
    <mergeCell ref="C225:E225"/>
    <mergeCell ref="G225:G228"/>
    <mergeCell ref="C226:E226"/>
    <mergeCell ref="C227:E227"/>
    <mergeCell ref="C228:E228"/>
    <mergeCell ref="C229:E229"/>
    <mergeCell ref="C230:E230"/>
    <mergeCell ref="A231:G231"/>
    <mergeCell ref="A233:G233"/>
    <mergeCell ref="A234:G234"/>
    <mergeCell ref="A236:G236"/>
    <mergeCell ref="A237:B237"/>
    <mergeCell ref="C237:G237"/>
    <mergeCell ref="A238:B238"/>
    <mergeCell ref="C238:G238"/>
    <mergeCell ref="A239:B239"/>
    <mergeCell ref="C239:G239"/>
    <mergeCell ref="A240:B240"/>
    <mergeCell ref="C240:G241"/>
    <mergeCell ref="A241:B241"/>
    <mergeCell ref="A242:A243"/>
    <mergeCell ref="B242:B243"/>
    <mergeCell ref="C242:E243"/>
    <mergeCell ref="F242:F243"/>
    <mergeCell ref="G242:G243"/>
    <mergeCell ref="A244:A251"/>
    <mergeCell ref="B244:B251"/>
    <mergeCell ref="C244:E246"/>
    <mergeCell ref="C247:E247"/>
    <mergeCell ref="C248:E248"/>
    <mergeCell ref="C249:E249"/>
    <mergeCell ref="C250:E250"/>
    <mergeCell ref="C251:E251"/>
    <mergeCell ref="C252:E252"/>
    <mergeCell ref="A253:G253"/>
    <mergeCell ref="A257:G257"/>
    <mergeCell ref="A258:G258"/>
    <mergeCell ref="A260:G260"/>
    <mergeCell ref="A261:B261"/>
    <mergeCell ref="C261:G261"/>
    <mergeCell ref="A262:B262"/>
    <mergeCell ref="C262:G262"/>
    <mergeCell ref="A263:B263"/>
    <mergeCell ref="C263:G263"/>
    <mergeCell ref="A264:B264"/>
    <mergeCell ref="C264:G265"/>
    <mergeCell ref="A265:B265"/>
    <mergeCell ref="A266:A267"/>
    <mergeCell ref="B266:B267"/>
    <mergeCell ref="C266:E267"/>
    <mergeCell ref="F266:F267"/>
    <mergeCell ref="G266:G267"/>
    <mergeCell ref="A268:A270"/>
    <mergeCell ref="B268:B270"/>
    <mergeCell ref="C268:E268"/>
    <mergeCell ref="C269:E269"/>
    <mergeCell ref="C270:E270"/>
    <mergeCell ref="A271:A272"/>
    <mergeCell ref="B271:B272"/>
    <mergeCell ref="C271:E271"/>
    <mergeCell ref="C272:E272"/>
    <mergeCell ref="C273:E273"/>
    <mergeCell ref="A274:G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</mergeCells>
  <printOptions/>
  <pageMargins left="0.7875" right="0.7875" top="0.39375" bottom="0.4722222222222222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2" sqref="A12"/>
    </sheetView>
  </sheetViews>
  <sheetFormatPr defaultColWidth="9.140625" defaultRowHeight="12.75"/>
  <cols>
    <col min="1" max="1" width="15.8515625" style="0" customWidth="1"/>
    <col min="2" max="2" width="69.00390625" style="0" customWidth="1"/>
    <col min="3" max="3" width="19.421875" style="0" customWidth="1"/>
  </cols>
  <sheetData>
    <row r="1" spans="1:3" ht="13.5">
      <c r="A1" s="46">
        <f>'Anexo I - Programas'!A1:G1</f>
        <v>0</v>
      </c>
      <c r="B1" s="46"/>
      <c r="C1" s="46"/>
    </row>
    <row r="2" spans="1:3" ht="12.75" customHeight="1">
      <c r="A2" s="47" t="s">
        <v>148</v>
      </c>
      <c r="B2" s="47"/>
      <c r="C2" s="47"/>
    </row>
    <row r="3" spans="1:3" ht="13.5" customHeight="1">
      <c r="A3" s="48" t="s">
        <v>149</v>
      </c>
      <c r="B3" s="48"/>
      <c r="C3" s="48"/>
    </row>
    <row r="4" spans="1:3" ht="26.25">
      <c r="A4" s="49" t="s">
        <v>150</v>
      </c>
      <c r="B4" s="50" t="s">
        <v>151</v>
      </c>
      <c r="C4" s="51" t="s">
        <v>152</v>
      </c>
    </row>
    <row r="5" spans="1:3" ht="12.75">
      <c r="A5" s="52" t="s">
        <v>153</v>
      </c>
      <c r="B5" s="53" t="s">
        <v>154</v>
      </c>
      <c r="C5" s="54"/>
    </row>
    <row r="6" spans="1:3" ht="12.75">
      <c r="A6" s="55" t="s">
        <v>155</v>
      </c>
      <c r="B6" s="56" t="s">
        <v>156</v>
      </c>
      <c r="C6" s="57"/>
    </row>
    <row r="7" spans="1:3" ht="12.75">
      <c r="A7" s="55" t="s">
        <v>157</v>
      </c>
      <c r="B7" s="56" t="s">
        <v>158</v>
      </c>
      <c r="C7" s="57"/>
    </row>
    <row r="8" spans="1:3" ht="12.75">
      <c r="A8" s="55" t="s">
        <v>159</v>
      </c>
      <c r="B8" s="56" t="s">
        <v>160</v>
      </c>
      <c r="C8" s="57"/>
    </row>
    <row r="9" spans="1:3" ht="12.75">
      <c r="A9" s="55" t="s">
        <v>161</v>
      </c>
      <c r="B9" s="56" t="s">
        <v>162</v>
      </c>
      <c r="C9" s="57"/>
    </row>
    <row r="10" spans="1:3" ht="12.75">
      <c r="A10" s="55" t="s">
        <v>163</v>
      </c>
      <c r="B10" s="56" t="s">
        <v>164</v>
      </c>
      <c r="C10" s="57"/>
    </row>
    <row r="11" spans="1:3" ht="12.75">
      <c r="A11" s="55" t="s">
        <v>165</v>
      </c>
      <c r="B11" s="56" t="s">
        <v>166</v>
      </c>
      <c r="C11" s="57"/>
    </row>
    <row r="12" spans="1:3" ht="12.75">
      <c r="A12" s="55"/>
      <c r="B12" s="56"/>
      <c r="C12" s="57"/>
    </row>
    <row r="13" spans="1:3" ht="12.75">
      <c r="A13" s="55"/>
      <c r="B13" s="56"/>
      <c r="C13" s="57"/>
    </row>
    <row r="14" spans="1:3" ht="12.75">
      <c r="A14" s="55"/>
      <c r="B14" s="56"/>
      <c r="C14" s="57"/>
    </row>
    <row r="15" spans="1:3" ht="12.75">
      <c r="A15" s="55"/>
      <c r="B15" s="56"/>
      <c r="C15" s="57"/>
    </row>
    <row r="16" spans="1:3" ht="12.75">
      <c r="A16" s="55"/>
      <c r="B16" s="56"/>
      <c r="C16" s="57"/>
    </row>
    <row r="17" spans="1:3" ht="12.75">
      <c r="A17" s="55"/>
      <c r="B17" s="56"/>
      <c r="C17" s="57"/>
    </row>
    <row r="18" spans="1:3" ht="12.75">
      <c r="A18" s="55"/>
      <c r="B18" s="56"/>
      <c r="C18" s="57"/>
    </row>
    <row r="19" spans="1:3" ht="12.75">
      <c r="A19" s="55"/>
      <c r="B19" s="56"/>
      <c r="C19" s="57"/>
    </row>
    <row r="20" spans="1:3" ht="12.75">
      <c r="A20" s="55"/>
      <c r="B20" s="56"/>
      <c r="C20" s="57"/>
    </row>
    <row r="21" spans="1:3" ht="12.75">
      <c r="A21" s="55"/>
      <c r="B21" s="56"/>
      <c r="C21" s="57"/>
    </row>
    <row r="22" spans="1:3" ht="12.75">
      <c r="A22" s="55"/>
      <c r="B22" s="56"/>
      <c r="C22" s="57"/>
    </row>
    <row r="23" spans="1:3" ht="12.75">
      <c r="A23" s="55"/>
      <c r="B23" s="56"/>
      <c r="C23" s="57"/>
    </row>
    <row r="24" spans="1:3" ht="12.75">
      <c r="A24" s="55"/>
      <c r="B24" s="56"/>
      <c r="C24" s="57"/>
    </row>
    <row r="25" spans="1:3" ht="13.5" customHeight="1">
      <c r="A25" s="55"/>
      <c r="B25" s="56"/>
      <c r="C25" s="57"/>
    </row>
    <row r="26" spans="1:3" ht="12.75">
      <c r="A26" s="58"/>
      <c r="B26" s="56"/>
      <c r="C26" s="57"/>
    </row>
    <row r="27" spans="1:3" ht="12.75">
      <c r="A27" s="58"/>
      <c r="B27" s="56"/>
      <c r="C27" s="57"/>
    </row>
    <row r="28" spans="1:3" ht="12.75">
      <c r="A28" s="59"/>
      <c r="B28" s="56"/>
      <c r="C28" s="57"/>
    </row>
    <row r="29" spans="1:3" ht="12.75">
      <c r="A29" s="59"/>
      <c r="B29" s="56"/>
      <c r="C29" s="57"/>
    </row>
    <row r="30" spans="1:3" ht="12.75">
      <c r="A30" s="59"/>
      <c r="B30" s="56"/>
      <c r="C30" s="57"/>
    </row>
    <row r="31" spans="1:3" ht="12.75">
      <c r="A31" s="59"/>
      <c r="B31" s="56"/>
      <c r="C31" s="57"/>
    </row>
    <row r="32" spans="1:3" ht="12.75">
      <c r="A32" s="59"/>
      <c r="B32" s="56"/>
      <c r="C32" s="57"/>
    </row>
    <row r="33" spans="1:3" ht="12.75">
      <c r="A33" s="59"/>
      <c r="B33" s="56"/>
      <c r="C33" s="57"/>
    </row>
    <row r="34" spans="1:3" ht="12.75">
      <c r="A34" s="59"/>
      <c r="B34" s="56"/>
      <c r="C34" s="57"/>
    </row>
    <row r="35" spans="1:3" ht="12.75">
      <c r="A35" s="59"/>
      <c r="B35" s="56"/>
      <c r="C35" s="57"/>
    </row>
    <row r="36" spans="1:3" ht="12.75">
      <c r="A36" s="59"/>
      <c r="B36" s="56"/>
      <c r="C36" s="57"/>
    </row>
    <row r="37" spans="1:3" ht="12.75">
      <c r="A37" s="59"/>
      <c r="B37" s="56"/>
      <c r="C37" s="57"/>
    </row>
    <row r="38" spans="1:3" ht="12.75">
      <c r="A38" s="59"/>
      <c r="B38" s="56"/>
      <c r="C38" s="57"/>
    </row>
    <row r="39" spans="1:3" ht="12.75">
      <c r="A39" s="59"/>
      <c r="B39" s="56"/>
      <c r="C39" s="57"/>
    </row>
    <row r="40" spans="1:3" ht="12.75">
      <c r="A40" s="59"/>
      <c r="B40" s="56"/>
      <c r="C40" s="57"/>
    </row>
    <row r="41" spans="1:3" ht="12.75">
      <c r="A41" s="59"/>
      <c r="B41" s="56"/>
      <c r="C41" s="57"/>
    </row>
    <row r="42" spans="1:3" ht="12.75">
      <c r="A42" s="59"/>
      <c r="B42" s="56"/>
      <c r="C42" s="57"/>
    </row>
    <row r="43" spans="1:3" ht="12.75">
      <c r="A43" s="59"/>
      <c r="B43" s="56"/>
      <c r="C43" s="57"/>
    </row>
    <row r="44" spans="1:3" ht="12.75">
      <c r="A44" s="59"/>
      <c r="B44" s="56"/>
      <c r="C44" s="57"/>
    </row>
    <row r="45" spans="1:3" ht="12.75">
      <c r="A45" s="59"/>
      <c r="B45" s="56"/>
      <c r="C45" s="57"/>
    </row>
    <row r="46" spans="1:3" ht="12.75">
      <c r="A46" s="59"/>
      <c r="B46" s="56"/>
      <c r="C46" s="57"/>
    </row>
    <row r="47" spans="1:3" ht="12.75">
      <c r="A47" s="59"/>
      <c r="B47" s="56"/>
      <c r="C47" s="57"/>
    </row>
    <row r="48" spans="1:3" ht="12.75">
      <c r="A48" s="59"/>
      <c r="B48" s="56"/>
      <c r="C48" s="57"/>
    </row>
    <row r="49" spans="1:3" ht="12.75">
      <c r="A49" s="59"/>
      <c r="B49" s="56"/>
      <c r="C49" s="57"/>
    </row>
    <row r="50" spans="1:3" ht="12.75">
      <c r="A50" s="59"/>
      <c r="B50" s="56"/>
      <c r="C50" s="57"/>
    </row>
    <row r="51" spans="1:3" ht="12.75">
      <c r="A51" s="59"/>
      <c r="B51" s="56"/>
      <c r="C51" s="57"/>
    </row>
    <row r="52" spans="1:3" ht="12.75">
      <c r="A52" s="59"/>
      <c r="B52" s="56"/>
      <c r="C52" s="57"/>
    </row>
    <row r="53" spans="1:3" ht="12.75">
      <c r="A53" s="59"/>
      <c r="B53" s="56"/>
      <c r="C53" s="57"/>
    </row>
    <row r="54" spans="1:3" ht="12.75">
      <c r="A54" s="59"/>
      <c r="B54" s="56"/>
      <c r="C54" s="57"/>
    </row>
    <row r="55" spans="1:3" ht="12.75">
      <c r="A55" s="59"/>
      <c r="B55" s="56"/>
      <c r="C55" s="57"/>
    </row>
    <row r="56" spans="1:3" ht="12.75">
      <c r="A56" s="59"/>
      <c r="B56" s="56"/>
      <c r="C56" s="57"/>
    </row>
    <row r="57" spans="1:3" ht="12.75">
      <c r="A57" s="59"/>
      <c r="B57" s="56"/>
      <c r="C57" s="57"/>
    </row>
    <row r="58" spans="1:3" ht="12.75">
      <c r="A58" s="59"/>
      <c r="B58" s="56"/>
      <c r="C58" s="57"/>
    </row>
    <row r="59" spans="1:3" ht="12.75">
      <c r="A59" s="59"/>
      <c r="B59" s="56"/>
      <c r="C59" s="57"/>
    </row>
    <row r="60" spans="1:3" ht="12.75">
      <c r="A60" s="59"/>
      <c r="B60" s="56"/>
      <c r="C60" s="57"/>
    </row>
    <row r="61" spans="1:3" ht="12.75">
      <c r="A61" s="59"/>
      <c r="B61" s="56"/>
      <c r="C61" s="57"/>
    </row>
    <row r="62" spans="1:3" ht="12.75">
      <c r="A62" s="59"/>
      <c r="B62" s="56"/>
      <c r="C62" s="57"/>
    </row>
    <row r="63" spans="1:3" ht="12.75">
      <c r="A63" s="59"/>
      <c r="B63" s="56"/>
      <c r="C63" s="57"/>
    </row>
    <row r="64" spans="1:3" ht="12.75">
      <c r="A64" s="59"/>
      <c r="B64" s="56"/>
      <c r="C64" s="57"/>
    </row>
    <row r="65" spans="1:3" ht="12.75">
      <c r="A65" s="59"/>
      <c r="B65" s="56"/>
      <c r="C65" s="57"/>
    </row>
    <row r="66" spans="1:3" ht="12.75">
      <c r="A66" s="59"/>
      <c r="B66" s="56"/>
      <c r="C66" s="57"/>
    </row>
    <row r="67" spans="1:3" ht="12.75">
      <c r="A67" s="59"/>
      <c r="B67" s="56"/>
      <c r="C67" s="57"/>
    </row>
    <row r="68" spans="1:3" ht="12.75">
      <c r="A68" s="59"/>
      <c r="B68" s="56"/>
      <c r="C68" s="57"/>
    </row>
    <row r="69" spans="1:3" ht="12.75">
      <c r="A69" s="59"/>
      <c r="B69" s="56"/>
      <c r="C69" s="57"/>
    </row>
    <row r="70" spans="1:3" ht="12.75">
      <c r="A70" s="59"/>
      <c r="B70" s="56"/>
      <c r="C70" s="57"/>
    </row>
    <row r="71" spans="1:3" ht="12.75">
      <c r="A71" s="59"/>
      <c r="B71" s="56"/>
      <c r="C71" s="57"/>
    </row>
    <row r="72" spans="1:3" ht="12.75">
      <c r="A72" s="59"/>
      <c r="B72" s="56"/>
      <c r="C72" s="57"/>
    </row>
    <row r="73" spans="1:3" ht="12.75">
      <c r="A73" s="59"/>
      <c r="B73" s="56"/>
      <c r="C73" s="57"/>
    </row>
    <row r="74" spans="1:3" ht="12.75">
      <c r="A74" s="60"/>
      <c r="B74" s="56"/>
      <c r="C74" s="61"/>
    </row>
    <row r="75" spans="1:3" ht="13.5" customHeight="1">
      <c r="A75" s="62" t="s">
        <v>167</v>
      </c>
      <c r="B75" s="62"/>
      <c r="C75" s="63">
        <f>SUM(C5:C5:C74)</f>
        <v>0</v>
      </c>
    </row>
  </sheetData>
  <sheetProtection selectLockedCells="1" selectUnlockedCells="1"/>
  <mergeCells count="4">
    <mergeCell ref="A1:C1"/>
    <mergeCell ref="A2:C2"/>
    <mergeCell ref="A3:C3"/>
    <mergeCell ref="A75:B75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4">
      <selection activeCell="G17" sqref="G17"/>
    </sheetView>
  </sheetViews>
  <sheetFormatPr defaultColWidth="9.140625" defaultRowHeight="12.75"/>
  <cols>
    <col min="1" max="1" width="24.8515625" style="0" customWidth="1"/>
    <col min="2" max="2" width="54.28125" style="0" customWidth="1"/>
    <col min="3" max="3" width="26.421875" style="0" customWidth="1"/>
    <col min="4" max="4" width="23.00390625" style="0" customWidth="1"/>
    <col min="5" max="5" width="19.28125" style="0" customWidth="1"/>
  </cols>
  <sheetData>
    <row r="1" spans="1:5" ht="13.5">
      <c r="A1" s="64">
        <f>'Anexo I - Programas'!A1:G1</f>
        <v>0</v>
      </c>
      <c r="B1" s="64"/>
      <c r="C1" s="64"/>
      <c r="D1" s="64"/>
      <c r="E1" s="64"/>
    </row>
    <row r="2" spans="1:5" ht="12.75" customHeight="1">
      <c r="A2" s="65" t="s">
        <v>148</v>
      </c>
      <c r="B2" s="65"/>
      <c r="C2" s="65"/>
      <c r="D2" s="65"/>
      <c r="E2" s="65"/>
    </row>
    <row r="3" spans="1:5" ht="13.5" customHeight="1">
      <c r="A3" s="66" t="s">
        <v>168</v>
      </c>
      <c r="B3" s="66"/>
      <c r="C3" s="66"/>
      <c r="D3" s="66"/>
      <c r="E3" s="66"/>
    </row>
    <row r="4" spans="1:5" ht="13.5">
      <c r="A4" s="67" t="s">
        <v>169</v>
      </c>
      <c r="B4" s="68" t="s">
        <v>11</v>
      </c>
      <c r="C4" s="68" t="s">
        <v>170</v>
      </c>
      <c r="D4" s="68" t="s">
        <v>171</v>
      </c>
      <c r="E4" s="69" t="s">
        <v>152</v>
      </c>
    </row>
    <row r="5" spans="1:5" ht="12.75">
      <c r="A5" s="70"/>
      <c r="B5" s="71"/>
      <c r="C5" s="71"/>
      <c r="D5" s="71"/>
      <c r="E5" s="72"/>
    </row>
    <row r="6" spans="1:5" ht="12.75">
      <c r="A6" s="59"/>
      <c r="B6" s="73"/>
      <c r="C6" s="73"/>
      <c r="D6" s="73"/>
      <c r="E6" s="74"/>
    </row>
    <row r="7" spans="1:5" ht="12.75">
      <c r="A7" s="59"/>
      <c r="B7" s="73"/>
      <c r="C7" s="73"/>
      <c r="D7" s="73"/>
      <c r="E7" s="74"/>
    </row>
    <row r="8" spans="1:5" ht="12.75">
      <c r="A8" s="59"/>
      <c r="B8" s="73"/>
      <c r="C8" s="73"/>
      <c r="D8" s="73"/>
      <c r="E8" s="74"/>
    </row>
    <row r="9" spans="1:5" ht="12.75">
      <c r="A9" s="59"/>
      <c r="B9" s="73"/>
      <c r="C9" s="73"/>
      <c r="D9" s="73"/>
      <c r="E9" s="74"/>
    </row>
    <row r="10" spans="1:5" ht="12.75">
      <c r="A10" s="59"/>
      <c r="B10" s="73"/>
      <c r="C10" s="73"/>
      <c r="D10" s="73"/>
      <c r="E10" s="74"/>
    </row>
    <row r="11" spans="1:5" ht="12.75">
      <c r="A11" s="59"/>
      <c r="B11" s="73"/>
      <c r="C11" s="73"/>
      <c r="D11" s="73"/>
      <c r="E11" s="74"/>
    </row>
    <row r="12" spans="1:5" ht="12.75">
      <c r="A12" s="59"/>
      <c r="B12" s="73"/>
      <c r="C12" s="73"/>
      <c r="D12" s="73"/>
      <c r="E12" s="74"/>
    </row>
    <row r="13" spans="1:5" ht="12.75">
      <c r="A13" s="59"/>
      <c r="B13" s="73"/>
      <c r="C13" s="73"/>
      <c r="D13" s="73"/>
      <c r="E13" s="74"/>
    </row>
    <row r="14" spans="1:5" ht="12.75">
      <c r="A14" s="59"/>
      <c r="B14" s="73"/>
      <c r="C14" s="73"/>
      <c r="D14" s="73"/>
      <c r="E14" s="74"/>
    </row>
    <row r="15" spans="1:5" ht="12.75">
      <c r="A15" s="59"/>
      <c r="B15" s="73"/>
      <c r="C15" s="73"/>
      <c r="D15" s="73"/>
      <c r="E15" s="74"/>
    </row>
    <row r="16" spans="1:5" ht="12.75">
      <c r="A16" s="59"/>
      <c r="B16" s="73"/>
      <c r="C16" s="73"/>
      <c r="D16" s="73"/>
      <c r="E16" s="74"/>
    </row>
    <row r="17" spans="1:5" ht="12.75">
      <c r="A17" s="59"/>
      <c r="B17" s="73"/>
      <c r="C17" s="73"/>
      <c r="D17" s="73"/>
      <c r="E17" s="74"/>
    </row>
    <row r="18" spans="1:5" ht="12.75">
      <c r="A18" s="59"/>
      <c r="B18" s="73"/>
      <c r="C18" s="73"/>
      <c r="D18" s="73"/>
      <c r="E18" s="74"/>
    </row>
    <row r="19" spans="1:5" ht="12.75">
      <c r="A19" s="59"/>
      <c r="B19" s="73"/>
      <c r="C19" s="73"/>
      <c r="D19" s="73"/>
      <c r="E19" s="74"/>
    </row>
    <row r="20" spans="1:5" ht="12.75">
      <c r="A20" s="59"/>
      <c r="B20" s="73"/>
      <c r="C20" s="73"/>
      <c r="D20" s="73"/>
      <c r="E20" s="74"/>
    </row>
    <row r="21" spans="1:5" ht="12.75">
      <c r="A21" s="59"/>
      <c r="B21" s="73"/>
      <c r="C21" s="73"/>
      <c r="D21" s="73"/>
      <c r="E21" s="74"/>
    </row>
    <row r="22" spans="1:5" ht="12.75">
      <c r="A22" s="59"/>
      <c r="B22" s="73"/>
      <c r="C22" s="73"/>
      <c r="D22" s="73"/>
      <c r="E22" s="74"/>
    </row>
    <row r="23" spans="1:5" ht="12.75">
      <c r="A23" s="59"/>
      <c r="B23" s="73"/>
      <c r="C23" s="73"/>
      <c r="D23" s="73"/>
      <c r="E23" s="74"/>
    </row>
    <row r="24" spans="1:5" ht="12.75">
      <c r="A24" s="59"/>
      <c r="B24" s="73"/>
      <c r="C24" s="73"/>
      <c r="D24" s="73"/>
      <c r="E24" s="74"/>
    </row>
    <row r="25" spans="1:5" ht="12.75">
      <c r="A25" s="59"/>
      <c r="B25" s="73"/>
      <c r="C25" s="73"/>
      <c r="D25" s="73"/>
      <c r="E25" s="74"/>
    </row>
    <row r="26" spans="1:5" ht="12.75">
      <c r="A26" s="59"/>
      <c r="B26" s="73"/>
      <c r="C26" s="73"/>
      <c r="D26" s="73"/>
      <c r="E26" s="74"/>
    </row>
    <row r="27" spans="1:5" ht="12.75">
      <c r="A27" s="59"/>
      <c r="B27" s="73"/>
      <c r="C27" s="73"/>
      <c r="D27" s="73"/>
      <c r="E27" s="74"/>
    </row>
    <row r="28" spans="1:5" ht="12.75">
      <c r="A28" s="59"/>
      <c r="B28" s="73"/>
      <c r="C28" s="73"/>
      <c r="D28" s="73"/>
      <c r="E28" s="74"/>
    </row>
    <row r="29" spans="1:5" ht="12.75">
      <c r="A29" s="59"/>
      <c r="B29" s="73"/>
      <c r="C29" s="73"/>
      <c r="D29" s="73"/>
      <c r="E29" s="74"/>
    </row>
    <row r="30" spans="1:5" ht="12.75">
      <c r="A30" s="59"/>
      <c r="B30" s="73"/>
      <c r="C30" s="73"/>
      <c r="D30" s="73"/>
      <c r="E30" s="74"/>
    </row>
    <row r="31" spans="1:5" ht="12.75">
      <c r="A31" s="59"/>
      <c r="B31" s="73"/>
      <c r="C31" s="73"/>
      <c r="D31" s="73"/>
      <c r="E31" s="74"/>
    </row>
    <row r="32" spans="1:5" ht="12.75">
      <c r="A32" s="59"/>
      <c r="B32" s="73"/>
      <c r="C32" s="73"/>
      <c r="D32" s="73"/>
      <c r="E32" s="74"/>
    </row>
    <row r="33" spans="1:5" ht="12.75">
      <c r="A33" s="59"/>
      <c r="B33" s="73"/>
      <c r="C33" s="73"/>
      <c r="D33" s="73"/>
      <c r="E33" s="74"/>
    </row>
    <row r="34" spans="1:5" ht="12.75">
      <c r="A34" s="59"/>
      <c r="B34" s="73"/>
      <c r="C34" s="73"/>
      <c r="D34" s="73"/>
      <c r="E34" s="74"/>
    </row>
    <row r="35" spans="1:5" ht="12.75">
      <c r="A35" s="59"/>
      <c r="B35" s="73"/>
      <c r="C35" s="73"/>
      <c r="D35" s="73"/>
      <c r="E35" s="74"/>
    </row>
    <row r="36" spans="1:5" ht="12.75">
      <c r="A36" s="59"/>
      <c r="B36" s="73"/>
      <c r="C36" s="73"/>
      <c r="D36" s="73"/>
      <c r="E36" s="74"/>
    </row>
    <row r="37" spans="1:5" ht="12.75">
      <c r="A37" s="59"/>
      <c r="B37" s="73"/>
      <c r="C37" s="73"/>
      <c r="D37" s="73"/>
      <c r="E37" s="74"/>
    </row>
    <row r="38" spans="1:5" ht="13.5">
      <c r="A38" s="75"/>
      <c r="B38" s="76"/>
      <c r="C38" s="76"/>
      <c r="D38" s="76"/>
      <c r="E38" s="77"/>
    </row>
    <row r="39" spans="1:5" ht="13.5">
      <c r="A39" s="78" t="s">
        <v>172</v>
      </c>
      <c r="B39" s="78"/>
      <c r="C39" s="78"/>
      <c r="D39" s="78"/>
      <c r="E39" s="79">
        <f>SUM(E5:E38)</f>
        <v>0</v>
      </c>
    </row>
  </sheetData>
  <sheetProtection selectLockedCells="1" selectUnlockedCells="1"/>
  <mergeCells count="4">
    <mergeCell ref="A1:E1"/>
    <mergeCell ref="A2:E2"/>
    <mergeCell ref="A3:E3"/>
    <mergeCell ref="A39:D39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</dc:creator>
  <cp:keywords/>
  <dc:description/>
  <cp:lastModifiedBy/>
  <cp:lastPrinted>2017-12-08T14:28:48Z</cp:lastPrinted>
  <dcterms:created xsi:type="dcterms:W3CDTF">2013-03-13T01:58:21Z</dcterms:created>
  <dcterms:modified xsi:type="dcterms:W3CDTF">2017-12-08T14:30:07Z</dcterms:modified>
  <cp:category/>
  <cp:version/>
  <cp:contentType/>
  <cp:contentStatus/>
  <cp:revision>22</cp:revision>
</cp:coreProperties>
</file>